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updateLinks="never" codeName="ThisWorkbook" hidePivotFieldList="1"/>
  <mc:AlternateContent xmlns:mc="http://schemas.openxmlformats.org/markup-compatibility/2006">
    <mc:Choice Requires="x15">
      <x15ac:absPath xmlns:x15ac="http://schemas.microsoft.com/office/spreadsheetml/2010/11/ac" url="C:\Users\takashi.nakashima\Downloads\"/>
    </mc:Choice>
  </mc:AlternateContent>
  <xr:revisionPtr revIDLastSave="0" documentId="13_ncr:1_{5F885C4C-0665-4E5B-960A-1E25D6809B7B}" xr6:coauthVersionLast="47" xr6:coauthVersionMax="47" xr10:uidLastSave="{00000000-0000-0000-0000-000000000000}"/>
  <bookViews>
    <workbookView xWindow="-108" yWindow="-108" windowWidth="23256" windowHeight="13896" tabRatio="917" activeTab="2" xr2:uid="{C896DFC1-96D5-407D-8A1A-F76F214720B0}"/>
  </bookViews>
  <sheets>
    <sheet name="1)受入れ機関概要" sheetId="1" r:id="rId1"/>
    <sheet name="2)インド側交流機関概要" sheetId="2" r:id="rId2"/>
    <sheet name="3)招へい者4）実施主担当者の専門分野" sheetId="37" r:id="rId3"/>
    <sheet name="5)-1交流計画(目的・趣旨　他）" sheetId="20" r:id="rId4"/>
    <sheet name="5)-1交流計画(実施主担当者・実施体制）" sheetId="39" r:id="rId5"/>
    <sheet name="5)-1交流計画（実施内容 他）" sheetId="23" r:id="rId6"/>
    <sheet name="5)-2交流スケジュール" sheetId="38" r:id="rId7"/>
    <sheet name="6)総括表（予算・全体） " sheetId="24" r:id="rId8"/>
    <sheet name="6)-2（予算内訳）2024年度" sheetId="33" r:id="rId9"/>
    <sheet name="6)-2（予算内訳）2025年度" sheetId="34" r:id="rId10"/>
    <sheet name="7)招へい者リスト" sheetId="7" r:id="rId11"/>
    <sheet name="8)改訂履歴" sheetId="10" r:id="rId12"/>
    <sheet name="6)-2 記載例①" sheetId="36" r:id="rId13"/>
    <sheet name="6)-2 記載例②" sheetId="35" r:id="rId14"/>
  </sheets>
  <externalReferences>
    <externalReference r:id="rId15"/>
  </externalReferences>
  <definedNames>
    <definedName name="_xlnm._FilterDatabase" localSheetId="0" hidden="1">'1)受入れ機関概要'!$A$1:$G$37</definedName>
    <definedName name="_xlnm.Print_Area" localSheetId="0">'1)受入れ機関概要'!$A$1:$G$40</definedName>
    <definedName name="_xlnm.Print_Area" localSheetId="1">'2)インド側交流機関概要'!$A$1:$G$39</definedName>
    <definedName name="_xlnm.Print_Area" localSheetId="2">'3)招へい者4）実施主担当者の専門分野'!$A$1:$L$49</definedName>
    <definedName name="_xlnm.Print_Area" localSheetId="4">'5)-1交流計画(実施主担当者・実施体制）'!$A$1:$E$16</definedName>
    <definedName name="_xlnm.Print_Area" localSheetId="5">'5)-1交流計画（実施内容 他）'!$A$1:$Y$19</definedName>
    <definedName name="_xlnm.Print_Area" localSheetId="3">'5)-1交流計画(目的・趣旨　他）'!$A$1:$E$22</definedName>
    <definedName name="_xlnm.Print_Area" localSheetId="6">'5)-2交流スケジュール'!$A$1:$AK$19</definedName>
    <definedName name="_xlnm.Print_Area" localSheetId="12">'6)-2 記載例①'!$A$1:$H$40</definedName>
    <definedName name="_xlnm.Print_Area" localSheetId="13">'6)-2 記載例②'!$A$1:$H$40</definedName>
    <definedName name="_xlnm.Print_Area" localSheetId="8">'6)-2（予算内訳）2024年度'!$A$1:$H$40</definedName>
    <definedName name="_xlnm.Print_Area" localSheetId="9">'6)-2（予算内訳）2025年度'!$A$1:$H$40</definedName>
    <definedName name="_xlnm.Print_Area" localSheetId="7">'6)総括表（予算・全体） '!$A$1:$E$17</definedName>
    <definedName name="_xlnm.Print_Area" localSheetId="10">'7)招へい者リスト'!$A$1:$P$30</definedName>
    <definedName name="_xlnm.Print_Area" localSheetId="11">'8)改訂履歴'!$A$1:$E$19</definedName>
    <definedName name="Z_B7D76695_BF4A_4073_AC1B_8DB6275E3EAE_.wvu.PrintArea" localSheetId="12" hidden="1">'6)-2 記載例①'!$A$1:$I$40</definedName>
    <definedName name="Z_B7D76695_BF4A_4073_AC1B_8DB6275E3EAE_.wvu.PrintArea" localSheetId="13" hidden="1">'6)-2 記載例②'!$A$1:$I$40</definedName>
    <definedName name="Z_B7D76695_BF4A_4073_AC1B_8DB6275E3EAE_.wvu.PrintArea" localSheetId="8" hidden="1">'6)-2（予算内訳）2024年度'!$A$1:$I$40</definedName>
    <definedName name="Z_B7D76695_BF4A_4073_AC1B_8DB6275E3EAE_.wvu.PrintArea" localSheetId="9" hidden="1">'6)-2（予算内訳）2025年度'!$A$1:$I$40</definedName>
    <definedName name="Z_B7D76695_BF4A_4073_AC1B_8DB6275E3EAE_.wvu.PrintArea" localSheetId="7" hidden="1">'6)総括表（予算・全体） '!$A$2:$D$17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37" l="1"/>
  <c r="D20" i="37"/>
  <c r="D22" i="37"/>
  <c r="D30" i="37"/>
  <c r="D32" i="37"/>
  <c r="F38" i="37"/>
  <c r="D38" i="37" s="1"/>
  <c r="E38" i="37"/>
  <c r="F36" i="37"/>
  <c r="D36" i="37" s="1"/>
  <c r="E36" i="37"/>
  <c r="F34" i="37"/>
  <c r="D34" i="37" s="1"/>
  <c r="E34" i="37"/>
  <c r="F32" i="37"/>
  <c r="E32" i="37"/>
  <c r="F30" i="37"/>
  <c r="E30" i="37"/>
  <c r="F28" i="37"/>
  <c r="D28" i="37" s="1"/>
  <c r="E28" i="37"/>
  <c r="F26" i="37"/>
  <c r="D26" i="37" s="1"/>
  <c r="E26" i="37"/>
  <c r="F24" i="37"/>
  <c r="D24" i="37" s="1"/>
  <c r="E24" i="37"/>
  <c r="F22" i="37"/>
  <c r="E22" i="37"/>
  <c r="F20" i="37"/>
  <c r="E20" i="37"/>
  <c r="F18" i="37"/>
  <c r="E18" i="37"/>
  <c r="F16" i="37"/>
  <c r="D16" i="37" s="1"/>
  <c r="E16" i="37"/>
  <c r="F14" i="37"/>
  <c r="D14" i="37" s="1"/>
  <c r="E14" i="37"/>
  <c r="F12" i="37"/>
  <c r="D12" i="37" s="1"/>
  <c r="E12" i="37"/>
  <c r="F10" i="37"/>
  <c r="E10" i="37"/>
  <c r="H36" i="35"/>
  <c r="H24" i="35"/>
  <c r="H22" i="35"/>
  <c r="H21" i="35"/>
  <c r="P11" i="7"/>
  <c r="P10" i="7"/>
  <c r="H29" i="7"/>
  <c r="H28" i="7"/>
  <c r="H27" i="7"/>
  <c r="H26" i="7"/>
  <c r="H25" i="7"/>
  <c r="J42" i="37"/>
  <c r="H42" i="37"/>
  <c r="H37" i="34"/>
  <c r="H36" i="34"/>
  <c r="H35" i="34"/>
  <c r="AK1" i="38"/>
  <c r="W1" i="23"/>
  <c r="B1" i="39"/>
  <c r="E42" i="37" l="1"/>
  <c r="F42" i="37"/>
  <c r="D10" i="37"/>
  <c r="K12" i="37"/>
  <c r="K10" i="37"/>
  <c r="D42" i="37" l="1"/>
  <c r="K38" i="37"/>
  <c r="K36" i="37"/>
  <c r="K34" i="37"/>
  <c r="K32" i="37"/>
  <c r="K30" i="37"/>
  <c r="K28" i="37"/>
  <c r="K26" i="37"/>
  <c r="K24" i="37"/>
  <c r="K22" i="37"/>
  <c r="K20" i="37"/>
  <c r="H35" i="35" l="1"/>
  <c r="H39" i="34"/>
  <c r="H37" i="33"/>
  <c r="H36" i="33"/>
  <c r="H35" i="33"/>
  <c r="H20" i="34"/>
  <c r="P8" i="7" l="1"/>
  <c r="P7" i="7"/>
  <c r="P6" i="7"/>
  <c r="P5" i="7"/>
  <c r="P4" i="7"/>
  <c r="H36" i="7"/>
  <c r="H16" i="7"/>
  <c r="H17" i="7"/>
  <c r="H18" i="7"/>
  <c r="H19" i="7"/>
  <c r="H20" i="7"/>
  <c r="H21" i="7"/>
  <c r="H22" i="7"/>
  <c r="H23" i="7"/>
  <c r="H24" i="7"/>
  <c r="H15" i="7"/>
  <c r="D16" i="24"/>
  <c r="C16" i="24" l="1"/>
  <c r="K14" i="37"/>
  <c r="K16" i="37"/>
  <c r="K18" i="37"/>
  <c r="K8" i="37"/>
  <c r="D8" i="37"/>
  <c r="L1" i="37"/>
  <c r="H36" i="36"/>
  <c r="H37" i="36"/>
  <c r="H35" i="36"/>
  <c r="H26" i="36"/>
  <c r="H25" i="36"/>
  <c r="H24" i="36"/>
  <c r="H23" i="36"/>
  <c r="H22" i="36"/>
  <c r="H21" i="36"/>
  <c r="H20" i="36"/>
  <c r="H1" i="36"/>
  <c r="H23" i="35"/>
  <c r="H28" i="35" s="1"/>
  <c r="H12" i="34"/>
  <c r="D7" i="24" s="1"/>
  <c r="H21" i="34"/>
  <c r="H22" i="34"/>
  <c r="H23" i="34"/>
  <c r="H24" i="34"/>
  <c r="H25" i="34"/>
  <c r="H26" i="34"/>
  <c r="H21" i="33"/>
  <c r="H22" i="33"/>
  <c r="H23" i="33"/>
  <c r="H24" i="33"/>
  <c r="H25" i="33"/>
  <c r="H26" i="33"/>
  <c r="H25" i="35"/>
  <c r="H26" i="35"/>
  <c r="H37" i="35"/>
  <c r="H20" i="35"/>
  <c r="H1" i="35"/>
  <c r="H20" i="33"/>
  <c r="H1" i="34"/>
  <c r="H1" i="33"/>
  <c r="K42" i="37" l="1"/>
  <c r="H39" i="36"/>
  <c r="H12" i="36" s="1"/>
  <c r="H28" i="34"/>
  <c r="H11" i="34" s="1"/>
  <c r="H13" i="34" s="1"/>
  <c r="H14" i="34" s="1"/>
  <c r="D9" i="24" s="1"/>
  <c r="H28" i="33"/>
  <c r="H11" i="33" s="1"/>
  <c r="C6" i="24" s="1"/>
  <c r="H28" i="36"/>
  <c r="H11" i="36" s="1"/>
  <c r="H39" i="35"/>
  <c r="H12" i="35" s="1"/>
  <c r="H11" i="35"/>
  <c r="H39" i="33"/>
  <c r="H12" i="33" s="1"/>
  <c r="C7" i="24" s="1"/>
  <c r="H13" i="36" l="1"/>
  <c r="D6" i="24"/>
  <c r="D8" i="24" s="1"/>
  <c r="D10" i="24" s="1"/>
  <c r="H13" i="35"/>
  <c r="H14" i="35" s="1"/>
  <c r="H16" i="35" s="1"/>
  <c r="H13" i="33"/>
  <c r="H14" i="33" s="1"/>
  <c r="C9" i="24" s="1"/>
  <c r="H16" i="34"/>
  <c r="C8" i="24"/>
  <c r="E7" i="24"/>
  <c r="D6" i="7"/>
  <c r="B5" i="20"/>
  <c r="H14" i="36" l="1"/>
  <c r="H16" i="36" s="1"/>
  <c r="H16" i="33"/>
  <c r="C10" i="24"/>
  <c r="A4" i="1"/>
  <c r="H4" i="7" l="1"/>
  <c r="E1" i="24" l="1"/>
  <c r="P9" i="7" l="1"/>
  <c r="P1" i="7"/>
  <c r="E16" i="24" l="1"/>
  <c r="E6" i="24" l="1"/>
  <c r="E8" i="24" l="1"/>
  <c r="B1" i="20" l="1"/>
  <c r="E1" i="10"/>
  <c r="D4" i="7"/>
  <c r="G1" i="2"/>
  <c r="Q5" i="7" l="1"/>
  <c r="E10" i="24" l="1"/>
  <c r="E9" i="24" l="1"/>
</calcChain>
</file>

<file path=xl/sharedStrings.xml><?xml version="1.0" encoding="utf-8"?>
<sst xmlns="http://schemas.openxmlformats.org/spreadsheetml/2006/main" count="697" uniqueCount="295">
  <si>
    <t>基本情報</t>
    <rPh sb="0" eb="2">
      <t>キホン</t>
    </rPh>
    <rPh sb="2" eb="4">
      <t>ジョウホウ</t>
    </rPh>
    <phoneticPr fontId="6"/>
  </si>
  <si>
    <t>受付番号</t>
    <rPh sb="0" eb="2">
      <t>ウケツケ</t>
    </rPh>
    <rPh sb="2" eb="4">
      <t>バンゴウ</t>
    </rPh>
    <phoneticPr fontId="6"/>
  </si>
  <si>
    <t>所属</t>
    <rPh sb="0" eb="2">
      <t>ショゾク</t>
    </rPh>
    <phoneticPr fontId="6"/>
  </si>
  <si>
    <t>役職</t>
    <rPh sb="0" eb="2">
      <t>ヤクショク</t>
    </rPh>
    <phoneticPr fontId="6"/>
  </si>
  <si>
    <t>氏名</t>
    <rPh sb="0" eb="2">
      <t>シメイ</t>
    </rPh>
    <phoneticPr fontId="6"/>
  </si>
  <si>
    <t>郵便番号</t>
    <rPh sb="0" eb="2">
      <t>ユウビン</t>
    </rPh>
    <rPh sb="2" eb="4">
      <t>バンゴウ</t>
    </rPh>
    <phoneticPr fontId="6"/>
  </si>
  <si>
    <t>住所</t>
    <rPh sb="0" eb="2">
      <t>ジュウショ</t>
    </rPh>
    <phoneticPr fontId="6"/>
  </si>
  <si>
    <t>電話</t>
    <rPh sb="0" eb="2">
      <t>デンワ</t>
    </rPh>
    <phoneticPr fontId="6"/>
  </si>
  <si>
    <t>機関名</t>
    <rPh sb="0" eb="3">
      <t>キカンメイ</t>
    </rPh>
    <phoneticPr fontId="6"/>
  </si>
  <si>
    <t>日本語</t>
    <rPh sb="0" eb="3">
      <t>ニホンゴ</t>
    </rPh>
    <phoneticPr fontId="6"/>
  </si>
  <si>
    <t>英語</t>
    <rPh sb="0" eb="2">
      <t>エイゴ</t>
    </rPh>
    <phoneticPr fontId="6"/>
  </si>
  <si>
    <t>大学院生</t>
    <rPh sb="0" eb="4">
      <t>ダイガクインセイ</t>
    </rPh>
    <phoneticPr fontId="6"/>
  </si>
  <si>
    <t>ポスドク</t>
    <phoneticPr fontId="6"/>
  </si>
  <si>
    <t>合計</t>
    <rPh sb="0" eb="2">
      <t>ゴウケイ</t>
    </rPh>
    <phoneticPr fontId="6"/>
  </si>
  <si>
    <t>枝番</t>
    <rPh sb="0" eb="2">
      <t>エダバン</t>
    </rPh>
    <phoneticPr fontId="6"/>
  </si>
  <si>
    <t>氏　名</t>
    <rPh sb="0" eb="1">
      <t>シ</t>
    </rPh>
    <rPh sb="2" eb="3">
      <t>ナ</t>
    </rPh>
    <phoneticPr fontId="6"/>
  </si>
  <si>
    <t>(日本語)</t>
    <rPh sb="1" eb="4">
      <t>ニホンゴ</t>
    </rPh>
    <phoneticPr fontId="6"/>
  </si>
  <si>
    <t>変更理由</t>
    <rPh sb="0" eb="2">
      <t>ヘンコウ</t>
    </rPh>
    <rPh sb="2" eb="4">
      <t>リユウ</t>
    </rPh>
    <phoneticPr fontId="6"/>
  </si>
  <si>
    <t>変更内容</t>
    <rPh sb="0" eb="2">
      <t>ヘンコウ</t>
    </rPh>
    <rPh sb="2" eb="4">
      <t>ナイヨウ</t>
    </rPh>
    <phoneticPr fontId="6"/>
  </si>
  <si>
    <t>申請年月日</t>
    <rPh sb="0" eb="2">
      <t>シンセイ</t>
    </rPh>
    <rPh sb="2" eb="5">
      <t>ネンガッピ</t>
    </rPh>
    <phoneticPr fontId="6"/>
  </si>
  <si>
    <t>変更が業務計画に及ぼす
影響および効果</t>
    <rPh sb="0" eb="2">
      <t>ヘンコウ</t>
    </rPh>
    <rPh sb="3" eb="5">
      <t>ギョウム</t>
    </rPh>
    <rPh sb="5" eb="7">
      <t>ケイカク</t>
    </rPh>
    <rPh sb="8" eb="9">
      <t>オヨ</t>
    </rPh>
    <rPh sb="12" eb="14">
      <t>エイキョウ</t>
    </rPh>
    <rPh sb="17" eb="19">
      <t>コウカ</t>
    </rPh>
    <phoneticPr fontId="6"/>
  </si>
  <si>
    <t>備考</t>
    <rPh sb="0" eb="2">
      <t>ビコウ</t>
    </rPh>
    <phoneticPr fontId="6"/>
  </si>
  <si>
    <r>
      <rPr>
        <sz val="10"/>
        <color rgb="FFFF0000"/>
        <rFont val="Meiryo UI"/>
        <family val="3"/>
        <charset val="128"/>
      </rPr>
      <t>【必須】</t>
    </r>
    <r>
      <rPr>
        <sz val="10"/>
        <color theme="1"/>
        <rFont val="Meiryo UI"/>
        <family val="2"/>
        <charset val="128"/>
      </rPr>
      <t xml:space="preserve">事務担当者
</t>
    </r>
    <r>
      <rPr>
        <sz val="7.5"/>
        <color theme="1"/>
        <rFont val="Meiryo UI"/>
        <family val="3"/>
        <charset val="128"/>
      </rPr>
      <t xml:space="preserve">（事務手続きを行う窓口担当者）
</t>
    </r>
    <r>
      <rPr>
        <sz val="7.5"/>
        <color rgb="FFFF0000"/>
        <rFont val="Meiryo UI"/>
        <family val="3"/>
        <charset val="128"/>
      </rPr>
      <t>※連絡担当者と同一の場合も記入</t>
    </r>
    <rPh sb="1" eb="3">
      <t>ヒッス</t>
    </rPh>
    <rPh sb="4" eb="6">
      <t>ジム</t>
    </rPh>
    <rPh sb="6" eb="9">
      <t>タントウシャ</t>
    </rPh>
    <rPh sb="11" eb="13">
      <t>ジム</t>
    </rPh>
    <rPh sb="13" eb="15">
      <t>テツヅ</t>
    </rPh>
    <rPh sb="17" eb="18">
      <t>オコナ</t>
    </rPh>
    <rPh sb="19" eb="21">
      <t>マドグチ</t>
    </rPh>
    <rPh sb="21" eb="24">
      <t>タントウシャ</t>
    </rPh>
    <rPh sb="27" eb="29">
      <t>レンラク</t>
    </rPh>
    <rPh sb="29" eb="32">
      <t>タントウシャ</t>
    </rPh>
    <rPh sb="33" eb="35">
      <t>ドウイツ</t>
    </rPh>
    <rPh sb="36" eb="38">
      <t>バアイ</t>
    </rPh>
    <rPh sb="39" eb="41">
      <t>キニュウ</t>
    </rPh>
    <phoneticPr fontId="6"/>
  </si>
  <si>
    <t>受付番号・コース名</t>
    <rPh sb="0" eb="2">
      <t>ウケツケ</t>
    </rPh>
    <rPh sb="2" eb="4">
      <t>バンゴウ</t>
    </rPh>
    <rPh sb="8" eb="9">
      <t>メイ</t>
    </rPh>
    <phoneticPr fontId="6"/>
  </si>
  <si>
    <t>E-mail</t>
    <phoneticPr fontId="6"/>
  </si>
  <si>
    <t>交流計画のテーマ</t>
    <phoneticPr fontId="6"/>
  </si>
  <si>
    <t>(連絡担当者　役職名)</t>
    <rPh sb="1" eb="3">
      <t>レンラク</t>
    </rPh>
    <rPh sb="3" eb="6">
      <t>タントウシャ</t>
    </rPh>
    <rPh sb="7" eb="9">
      <t>ヤクショク</t>
    </rPh>
    <rPh sb="9" eb="10">
      <t>メイ</t>
    </rPh>
    <phoneticPr fontId="6"/>
  </si>
  <si>
    <t>(連絡担当者　氏名)</t>
    <rPh sb="1" eb="3">
      <t>レンラク</t>
    </rPh>
    <rPh sb="3" eb="6">
      <t>タントウシャ</t>
    </rPh>
    <rPh sb="7" eb="9">
      <t>シメイ</t>
    </rPh>
    <phoneticPr fontId="6"/>
  </si>
  <si>
    <t>(事務担当者　役職名)</t>
    <rPh sb="1" eb="3">
      <t>ジム</t>
    </rPh>
    <rPh sb="3" eb="6">
      <t>タントウシャ</t>
    </rPh>
    <rPh sb="7" eb="9">
      <t>ヤクショク</t>
    </rPh>
    <rPh sb="9" eb="10">
      <t>メイ</t>
    </rPh>
    <phoneticPr fontId="6"/>
  </si>
  <si>
    <t>(事務担当者　氏名)</t>
    <rPh sb="1" eb="3">
      <t>ジム</t>
    </rPh>
    <rPh sb="3" eb="6">
      <t>タントウシャ</t>
    </rPh>
    <rPh sb="7" eb="9">
      <t>シメイ</t>
    </rPh>
    <phoneticPr fontId="6"/>
  </si>
  <si>
    <t>(実施責任者　氏名)</t>
    <rPh sb="1" eb="3">
      <t>ジッシ</t>
    </rPh>
    <rPh sb="3" eb="6">
      <t>セキニンシャ</t>
    </rPh>
    <rPh sb="7" eb="9">
      <t>シメイ</t>
    </rPh>
    <phoneticPr fontId="6"/>
  </si>
  <si>
    <t>(半角数字)</t>
    <rPh sb="1" eb="3">
      <t>ハンカク</t>
    </rPh>
    <rPh sb="3" eb="5">
      <t>スウジ</t>
    </rPh>
    <phoneticPr fontId="6"/>
  </si>
  <si>
    <t>(半角英数字)</t>
    <rPh sb="1" eb="3">
      <t>ハンカク</t>
    </rPh>
    <rPh sb="3" eb="6">
      <t>エイスウジ</t>
    </rPh>
    <phoneticPr fontId="6"/>
  </si>
  <si>
    <t>(市区町村以下)</t>
    <phoneticPr fontId="6"/>
  </si>
  <si>
    <t>(契約する法人格を有する機関名)</t>
    <phoneticPr fontId="6"/>
  </si>
  <si>
    <r>
      <rPr>
        <sz val="10"/>
        <color rgb="FFFF0000"/>
        <rFont val="Meiryo UI"/>
        <family val="3"/>
        <charset val="128"/>
      </rPr>
      <t>【必須】</t>
    </r>
    <r>
      <rPr>
        <sz val="10"/>
        <rFont val="Meiryo UI"/>
        <family val="3"/>
        <charset val="128"/>
      </rPr>
      <t>交流計画のテーマ</t>
    </r>
    <rPh sb="1" eb="3">
      <t>ヒッス</t>
    </rPh>
    <rPh sb="4" eb="6">
      <t>コウリュウ</t>
    </rPh>
    <rPh sb="6" eb="8">
      <t>ケイカク</t>
    </rPh>
    <phoneticPr fontId="6"/>
  </si>
  <si>
    <t>(半角英数字：HPなどで公表している正式な表記)</t>
    <rPh sb="1" eb="3">
      <t>ハンカク</t>
    </rPh>
    <rPh sb="3" eb="6">
      <t>エイスウジ</t>
    </rPh>
    <phoneticPr fontId="6"/>
  </si>
  <si>
    <t>(実施主担当者　役職名)</t>
    <rPh sb="1" eb="3">
      <t>ジッシ</t>
    </rPh>
    <rPh sb="3" eb="4">
      <t>シュ</t>
    </rPh>
    <rPh sb="4" eb="7">
      <t>タントウシャ</t>
    </rPh>
    <rPh sb="8" eb="10">
      <t>ヤクショク</t>
    </rPh>
    <rPh sb="10" eb="11">
      <t>メイ</t>
    </rPh>
    <phoneticPr fontId="6"/>
  </si>
  <si>
    <t>(実施主担当者　氏名)</t>
    <rPh sb="1" eb="3">
      <t>ジッシ</t>
    </rPh>
    <rPh sb="3" eb="4">
      <t>シュ</t>
    </rPh>
    <rPh sb="4" eb="7">
      <t>タントウシャ</t>
    </rPh>
    <rPh sb="8" eb="10">
      <t>シメイ</t>
    </rPh>
    <phoneticPr fontId="6"/>
  </si>
  <si>
    <t>～</t>
  </si>
  <si>
    <t>法人番号</t>
    <rPh sb="0" eb="2">
      <t>ホウジン</t>
    </rPh>
    <rPh sb="2" eb="4">
      <t>バンゴウ</t>
    </rPh>
    <phoneticPr fontId="6"/>
  </si>
  <si>
    <t>契約法人名</t>
    <rPh sb="0" eb="2">
      <t>ケイヤク</t>
    </rPh>
    <rPh sb="2" eb="4">
      <t>ホウジン</t>
    </rPh>
    <rPh sb="4" eb="5">
      <t>メイ</t>
    </rPh>
    <phoneticPr fontId="6"/>
  </si>
  <si>
    <r>
      <rPr>
        <sz val="10"/>
        <color rgb="FFFF0000"/>
        <rFont val="Meiryo UI"/>
        <family val="3"/>
        <charset val="128"/>
      </rPr>
      <t>【必須】</t>
    </r>
    <r>
      <rPr>
        <sz val="10"/>
        <color theme="1"/>
        <rFont val="Meiryo UI"/>
        <family val="2"/>
        <charset val="128"/>
      </rPr>
      <t xml:space="preserve">連絡担当者
</t>
    </r>
    <r>
      <rPr>
        <sz val="7.5"/>
        <color theme="1"/>
        <rFont val="Meiryo UI"/>
        <family val="3"/>
        <charset val="128"/>
      </rPr>
      <t>（JSTと連絡調整を行う担当者）</t>
    </r>
    <rPh sb="1" eb="3">
      <t>ヒッス</t>
    </rPh>
    <rPh sb="4" eb="6">
      <t>レンラク</t>
    </rPh>
    <rPh sb="6" eb="9">
      <t>タントウシャ</t>
    </rPh>
    <rPh sb="15" eb="17">
      <t>レンラク</t>
    </rPh>
    <rPh sb="17" eb="19">
      <t>チョウセイ</t>
    </rPh>
    <rPh sb="20" eb="21">
      <t>オコナ</t>
    </rPh>
    <rPh sb="22" eb="25">
      <t>タントウシャ</t>
    </rPh>
    <phoneticPr fontId="6"/>
  </si>
  <si>
    <t>(日本語)</t>
    <rPh sb="1" eb="4">
      <t>ニホンゴ</t>
    </rPh>
    <phoneticPr fontId="6"/>
  </si>
  <si>
    <t>(半角数字 13桁)</t>
    <phoneticPr fontId="6"/>
  </si>
  <si>
    <t>部署</t>
    <rPh sb="0" eb="2">
      <t>ブショ</t>
    </rPh>
    <phoneticPr fontId="6"/>
  </si>
  <si>
    <t>部署・役職</t>
    <rPh sb="0" eb="2">
      <t>ブショ</t>
    </rPh>
    <rPh sb="3" eb="5">
      <t>ヤクショク</t>
    </rPh>
    <phoneticPr fontId="6"/>
  </si>
  <si>
    <r>
      <t xml:space="preserve">生年月日
</t>
    </r>
    <r>
      <rPr>
        <sz val="8"/>
        <color theme="1"/>
        <rFont val="Meiryo UI"/>
        <family val="3"/>
        <charset val="128"/>
      </rPr>
      <t>(yyyy/m/d)</t>
    </r>
    <rPh sb="0" eb="2">
      <t>セイネン</t>
    </rPh>
    <rPh sb="2" eb="4">
      <t>ガッピ</t>
    </rPh>
    <phoneticPr fontId="6"/>
  </si>
  <si>
    <t>(申請時記入不要)</t>
    <phoneticPr fontId="6"/>
  </si>
  <si>
    <r>
      <rPr>
        <sz val="10"/>
        <color rgb="FFFF0000"/>
        <rFont val="Meiryo UI"/>
        <family val="3"/>
        <charset val="128"/>
      </rPr>
      <t>【必須】</t>
    </r>
    <r>
      <rPr>
        <sz val="10"/>
        <color theme="1"/>
        <rFont val="Meiryo UI"/>
        <family val="2"/>
        <charset val="128"/>
      </rPr>
      <t>実施主担当者</t>
    </r>
    <r>
      <rPr>
        <sz val="8"/>
        <color theme="1"/>
        <rFont val="Meiryo UI"/>
        <family val="3"/>
        <charset val="128"/>
      </rPr>
      <t xml:space="preserve">
</t>
    </r>
    <r>
      <rPr>
        <sz val="7.5"/>
        <color theme="1"/>
        <rFont val="Meiryo UI"/>
        <family val="3"/>
        <charset val="128"/>
      </rPr>
      <t>（交流を中心的に実施する
　担当者）</t>
    </r>
    <rPh sb="1" eb="3">
      <t>ヒッス</t>
    </rPh>
    <rPh sb="4" eb="6">
      <t>ジッシ</t>
    </rPh>
    <rPh sb="6" eb="7">
      <t>シュ</t>
    </rPh>
    <rPh sb="7" eb="10">
      <t>タントウシャ</t>
    </rPh>
    <rPh sb="27" eb="28">
      <t>シャ</t>
    </rPh>
    <phoneticPr fontId="6"/>
  </si>
  <si>
    <r>
      <rPr>
        <sz val="10"/>
        <color rgb="FFFF0000"/>
        <rFont val="Meiryo UI"/>
        <family val="3"/>
        <charset val="128"/>
      </rPr>
      <t>【必須】</t>
    </r>
    <r>
      <rPr>
        <sz val="10"/>
        <color theme="1"/>
        <rFont val="Meiryo UI"/>
        <family val="2"/>
        <charset val="128"/>
      </rPr>
      <t xml:space="preserve">実施責任者
</t>
    </r>
    <r>
      <rPr>
        <sz val="7.5"/>
        <color rgb="FFFF0000"/>
        <rFont val="Meiryo UI"/>
        <family val="3"/>
        <charset val="128"/>
      </rPr>
      <t>※実施協定書契約者押印欄に
   記載する内容を記入</t>
    </r>
    <rPh sb="19" eb="21">
      <t>オウイン</t>
    </rPh>
    <rPh sb="21" eb="22">
      <t>ラン</t>
    </rPh>
    <rPh sb="27" eb="29">
      <t>キサイ</t>
    </rPh>
    <rPh sb="33" eb="35">
      <t>ナイヨウキニュウ</t>
    </rPh>
    <phoneticPr fontId="6"/>
  </si>
  <si>
    <t>国立大学</t>
  </si>
  <si>
    <t>大学名のみ</t>
  </si>
  <si>
    <t>国立大学法人〇〇大学</t>
  </si>
  <si>
    <t>公立大学</t>
  </si>
  <si>
    <t>公立大学法人〇〇大学</t>
  </si>
  <si>
    <t>私立大学</t>
  </si>
  <si>
    <t>学校法人〇〇</t>
  </si>
  <si>
    <t>https://www.houjin-bangou.nta.go.jp/</t>
    <phoneticPr fontId="6"/>
  </si>
  <si>
    <t>1)シートから自動で入力されます。</t>
    <rPh sb="7" eb="9">
      <t>ジドウ</t>
    </rPh>
    <rPh sb="10" eb="12">
      <t>ニュウリョク</t>
    </rPh>
    <phoneticPr fontId="6"/>
  </si>
  <si>
    <t>契約法人情報　契約法人名</t>
    <rPh sb="0" eb="2">
      <t>ケイヤク</t>
    </rPh>
    <rPh sb="2" eb="4">
      <t>ホウジン</t>
    </rPh>
    <rPh sb="4" eb="6">
      <t>ジョウホウ</t>
    </rPh>
    <phoneticPr fontId="6"/>
  </si>
  <si>
    <t>※上記機関の下部組織(研究所、病院、センターなど)については「部署」欄に記入してください。</t>
    <rPh sb="1" eb="3">
      <t>ジョウキ</t>
    </rPh>
    <rPh sb="3" eb="5">
      <t>キカン</t>
    </rPh>
    <rPh sb="6" eb="8">
      <t>カブ</t>
    </rPh>
    <rPh sb="8" eb="10">
      <t>ソシキ</t>
    </rPh>
    <rPh sb="11" eb="14">
      <t>ケンキュウショ</t>
    </rPh>
    <rPh sb="15" eb="17">
      <t>ビョウイン</t>
    </rPh>
    <rPh sb="31" eb="33">
      <t>ブショ</t>
    </rPh>
    <rPh sb="34" eb="35">
      <t>ラン</t>
    </rPh>
    <rPh sb="36" eb="38">
      <t>キニュウ</t>
    </rPh>
    <phoneticPr fontId="6"/>
  </si>
  <si>
    <t>←のちに実施協定書などに反映されるため、数字は全角で入力してください。</t>
    <rPh sb="4" eb="6">
      <t>ジッシ</t>
    </rPh>
    <rPh sb="6" eb="8">
      <t>キョウテイ</t>
    </rPh>
    <rPh sb="8" eb="9">
      <t>ショ</t>
    </rPh>
    <rPh sb="12" eb="14">
      <t>ハンエイ</t>
    </rPh>
    <rPh sb="20" eb="22">
      <t>スウジ</t>
    </rPh>
    <rPh sb="23" eb="25">
      <t>ゼンカク</t>
    </rPh>
    <rPh sb="26" eb="28">
      <t>ニュウリョク</t>
    </rPh>
    <phoneticPr fontId="6"/>
  </si>
  <si>
    <t>(実施責任者　契約法人名より下位の部署名・役職名)</t>
    <phoneticPr fontId="6"/>
  </si>
  <si>
    <t>（参考）国税庁法人番号公表サイト</t>
    <phoneticPr fontId="6"/>
  </si>
  <si>
    <t>合計</t>
  </si>
  <si>
    <t>Ver.2401</t>
    <phoneticPr fontId="6"/>
  </si>
  <si>
    <r>
      <t>アルファベット</t>
    </r>
    <r>
      <rPr>
        <sz val="7.5"/>
        <color theme="1"/>
        <rFont val="Meiryo UI"/>
        <family val="3"/>
        <charset val="128"/>
      </rPr>
      <t xml:space="preserve">
</t>
    </r>
    <r>
      <rPr>
        <sz val="9"/>
        <color theme="1"/>
        <rFont val="Meiryo UI"/>
        <family val="3"/>
        <charset val="128"/>
      </rPr>
      <t>（パスポート表記・大文字）</t>
    </r>
    <rPh sb="14" eb="16">
      <t>ヒョウキ</t>
    </rPh>
    <rPh sb="17" eb="20">
      <t>オオモジ</t>
    </rPh>
    <phoneticPr fontId="6"/>
  </si>
  <si>
    <t>（記載例）５人</t>
    <rPh sb="6" eb="7">
      <t>ニン</t>
    </rPh>
    <phoneticPr fontId="6"/>
  </si>
  <si>
    <t>国名</t>
    <rPh sb="0" eb="1">
      <t>クニ</t>
    </rPh>
    <rPh sb="1" eb="2">
      <t>メイ</t>
    </rPh>
    <phoneticPr fontId="6"/>
  </si>
  <si>
    <t>機関ホームページURL</t>
    <rPh sb="0" eb="2">
      <t>キカン</t>
    </rPh>
    <phoneticPr fontId="6"/>
  </si>
  <si>
    <t>合計</t>
    <rPh sb="0" eb="2">
      <t>ゴウケイ</t>
    </rPh>
    <phoneticPr fontId="14"/>
  </si>
  <si>
    <t>直接経費合計</t>
    <rPh sb="0" eb="2">
      <t>チョクセツ</t>
    </rPh>
    <rPh sb="2" eb="4">
      <t>ケイヒ</t>
    </rPh>
    <rPh sb="4" eb="6">
      <t>ゴウケイ</t>
    </rPh>
    <phoneticPr fontId="14"/>
  </si>
  <si>
    <t>実施主担当者名：　</t>
    <rPh sb="0" eb="2">
      <t>ジッシ</t>
    </rPh>
    <rPh sb="2" eb="3">
      <t>シュ</t>
    </rPh>
    <rPh sb="3" eb="6">
      <t>タントウシャ</t>
    </rPh>
    <phoneticPr fontId="14"/>
  </si>
  <si>
    <t>　</t>
    <phoneticPr fontId="14"/>
  </si>
  <si>
    <t>※ 各予算費目について、必要に応じて行を増減してください</t>
    <rPh sb="2" eb="3">
      <t>カク</t>
    </rPh>
    <rPh sb="3" eb="5">
      <t>ヨサン</t>
    </rPh>
    <rPh sb="5" eb="7">
      <t>ヒモク</t>
    </rPh>
    <rPh sb="12" eb="14">
      <t>ヒツヨウ</t>
    </rPh>
    <rPh sb="15" eb="16">
      <t>オウ</t>
    </rPh>
    <rPh sb="18" eb="19">
      <t>ギョウ</t>
    </rPh>
    <rPh sb="20" eb="22">
      <t>ゾウゲン</t>
    </rPh>
    <phoneticPr fontId="14"/>
  </si>
  <si>
    <t>※</t>
    <phoneticPr fontId="14"/>
  </si>
  <si>
    <t>費　目</t>
    <rPh sb="0" eb="1">
      <t>ヒ</t>
    </rPh>
    <rPh sb="2" eb="3">
      <t>メ</t>
    </rPh>
    <phoneticPr fontId="14"/>
  </si>
  <si>
    <t>積算根拠</t>
    <phoneticPr fontId="14"/>
  </si>
  <si>
    <t>使途</t>
    <rPh sb="0" eb="2">
      <t>シト</t>
    </rPh>
    <phoneticPr fontId="14"/>
  </si>
  <si>
    <t>以下、同様</t>
    <rPh sb="0" eb="2">
      <t>イカ</t>
    </rPh>
    <rPh sb="3" eb="5">
      <t>ドウヨウ</t>
    </rPh>
    <phoneticPr fontId="14"/>
  </si>
  <si>
    <t>行を追加するときは、この赤セル行を選択して、行を挿入してください。</t>
  </si>
  <si>
    <t>項目</t>
    <rPh sb="0" eb="2">
      <t>コウモク</t>
    </rPh>
    <phoneticPr fontId="14"/>
  </si>
  <si>
    <t>(交流計画を実施する機関)(英語)</t>
    <rPh sb="14" eb="16">
      <t>エイゴ</t>
    </rPh>
    <phoneticPr fontId="6"/>
  </si>
  <si>
    <t>招へい人数</t>
    <rPh sb="0" eb="1">
      <t>ショウ</t>
    </rPh>
    <rPh sb="3" eb="5">
      <t>ニンズウ</t>
    </rPh>
    <phoneticPr fontId="6"/>
  </si>
  <si>
    <t>招へい時
の年齢</t>
    <rPh sb="0" eb="1">
      <t>ショウ</t>
    </rPh>
    <phoneticPr fontId="6"/>
  </si>
  <si>
    <t>（単位：円）</t>
    <phoneticPr fontId="14"/>
  </si>
  <si>
    <t>一般管理費率</t>
    <rPh sb="0" eb="5">
      <t>イッパンカンリヒ</t>
    </rPh>
    <rPh sb="5" eb="6">
      <t>リツ</t>
    </rPh>
    <phoneticPr fontId="14"/>
  </si>
  <si>
    <t>合計金額（円）</t>
    <rPh sb="0" eb="2">
      <t>ゴウケイ</t>
    </rPh>
    <rPh sb="2" eb="3">
      <t>キン</t>
    </rPh>
    <rPh sb="3" eb="4">
      <t>ガク</t>
    </rPh>
    <phoneticPr fontId="14"/>
  </si>
  <si>
    <t>積算額（円）</t>
    <rPh sb="0" eb="2">
      <t>セキサン</t>
    </rPh>
    <rPh sb="2" eb="3">
      <t>ガク</t>
    </rPh>
    <phoneticPr fontId="14"/>
  </si>
  <si>
    <t>(交流計画を実施する機関)(日本語)</t>
    <rPh sb="14" eb="17">
      <t>ニホンゴ</t>
    </rPh>
    <phoneticPr fontId="6"/>
  </si>
  <si>
    <t>←自動的に合計が反映されます。念のため、確認ください。</t>
    <rPh sb="1" eb="4">
      <t>ジドウテキ</t>
    </rPh>
    <rPh sb="5" eb="7">
      <t>ゴウケイ</t>
    </rPh>
    <rPh sb="8" eb="10">
      <t>ハンエイ</t>
    </rPh>
    <rPh sb="15" eb="16">
      <t>ネン</t>
    </rPh>
    <rPh sb="20" eb="22">
      <t>カクニン</t>
    </rPh>
    <phoneticPr fontId="14"/>
  </si>
  <si>
    <t>入力すれば、右表直接経費分は自動的に反映されます</t>
    <rPh sb="0" eb="2">
      <t>ニュウリョク</t>
    </rPh>
    <rPh sb="6" eb="7">
      <t>ミギ</t>
    </rPh>
    <rPh sb="7" eb="8">
      <t>オモテ</t>
    </rPh>
    <rPh sb="8" eb="12">
      <t>チョクセツケイヒ</t>
    </rPh>
    <rPh sb="12" eb="13">
      <t>ブン</t>
    </rPh>
    <rPh sb="14" eb="17">
      <t>ジドウテキ</t>
    </rPh>
    <rPh sb="18" eb="20">
      <t>ハンエイ</t>
    </rPh>
    <phoneticPr fontId="14"/>
  </si>
  <si>
    <t>第１四半期</t>
    <rPh sb="0" eb="1">
      <t>ダイ</t>
    </rPh>
    <rPh sb="2" eb="5">
      <t>シハンキ</t>
    </rPh>
    <phoneticPr fontId="14"/>
  </si>
  <si>
    <t>第２四半期</t>
    <rPh sb="0" eb="1">
      <t>ダイ</t>
    </rPh>
    <rPh sb="2" eb="5">
      <t>シハンキ</t>
    </rPh>
    <phoneticPr fontId="14"/>
  </si>
  <si>
    <t>第３四半期</t>
    <rPh sb="0" eb="1">
      <t>ダイ</t>
    </rPh>
    <rPh sb="2" eb="5">
      <t>シハンキ</t>
    </rPh>
    <phoneticPr fontId="14"/>
  </si>
  <si>
    <t>第４四半期</t>
    <rPh sb="0" eb="1">
      <t>ダイ</t>
    </rPh>
    <rPh sb="2" eb="5">
      <t>シハンキ</t>
    </rPh>
    <phoneticPr fontId="14"/>
  </si>
  <si>
    <t>（未確定）</t>
  </si>
  <si>
    <r>
      <t>招へい参加者の
学部・部署</t>
    </r>
    <r>
      <rPr>
        <sz val="7.5"/>
        <color theme="1"/>
        <rFont val="Meiryo UI"/>
        <family val="3"/>
        <charset val="128"/>
      </rPr>
      <t>※複数可</t>
    </r>
    <rPh sb="0" eb="1">
      <t>ショウ</t>
    </rPh>
    <rPh sb="3" eb="5">
      <t>サンカ</t>
    </rPh>
    <rPh sb="5" eb="6">
      <t>シャ</t>
    </rPh>
    <rPh sb="8" eb="10">
      <t>ガクブ</t>
    </rPh>
    <rPh sb="11" eb="13">
      <t>ブショ</t>
    </rPh>
    <phoneticPr fontId="6"/>
  </si>
  <si>
    <t>変更内容種別</t>
    <rPh sb="0" eb="2">
      <t>ヘンコウ</t>
    </rPh>
    <rPh sb="2" eb="4">
      <t>ナイヨウ</t>
    </rPh>
    <rPh sb="4" eb="6">
      <t>シュベツ</t>
    </rPh>
    <phoneticPr fontId="6"/>
  </si>
  <si>
    <t>(日本語)</t>
    <phoneticPr fontId="6"/>
  </si>
  <si>
    <t>(交流計画のテーマを簡潔に記載)</t>
    <rPh sb="1" eb="3">
      <t>コウリュウ</t>
    </rPh>
    <rPh sb="3" eb="5">
      <t>ケイカク</t>
    </rPh>
    <rPh sb="10" eb="12">
      <t>カンケツ</t>
    </rPh>
    <rPh sb="13" eb="15">
      <t>キサイ</t>
    </rPh>
    <phoneticPr fontId="6"/>
  </si>
  <si>
    <t>(都道府県)</t>
    <rPh sb="1" eb="5">
      <t>トドウフケン</t>
    </rPh>
    <phoneticPr fontId="6"/>
  </si>
  <si>
    <t>(都道府県)</t>
    <phoneticPr fontId="6"/>
  </si>
  <si>
    <t>(半角英数字)</t>
    <phoneticPr fontId="6"/>
  </si>
  <si>
    <t>(英語)</t>
    <rPh sb="1" eb="3">
      <t>エイゴ</t>
    </rPh>
    <phoneticPr fontId="6"/>
  </si>
  <si>
    <t>AA大学</t>
    <rPh sb="2" eb="4">
      <t>ダイガク</t>
    </rPh>
    <phoneticPr fontId="6"/>
  </si>
  <si>
    <t>（日本語）</t>
    <rPh sb="1" eb="4">
      <t>ニホンゴ</t>
    </rPh>
    <phoneticPr fontId="6"/>
  </si>
  <si>
    <t>（日本語）</t>
    <phoneticPr fontId="6"/>
  </si>
  <si>
    <t>AA BB</t>
    <phoneticPr fontId="6"/>
  </si>
  <si>
    <t>(アルファベット名）</t>
    <phoneticPr fontId="6"/>
  </si>
  <si>
    <t>M</t>
  </si>
  <si>
    <t>単価（円）</t>
    <rPh sb="3" eb="4">
      <t>エン</t>
    </rPh>
    <phoneticPr fontId="14"/>
  </si>
  <si>
    <t>↑行を追加した際は、お手数ですがセルの結合等をコピーして追加ください。以下、同様</t>
    <rPh sb="1" eb="2">
      <t>ギョウ</t>
    </rPh>
    <rPh sb="3" eb="5">
      <t>ツイカ</t>
    </rPh>
    <rPh sb="7" eb="8">
      <t>サイ</t>
    </rPh>
    <rPh sb="11" eb="13">
      <t>テスウ</t>
    </rPh>
    <rPh sb="19" eb="21">
      <t>ケツゴウ</t>
    </rPh>
    <rPh sb="21" eb="22">
      <t>トウ</t>
    </rPh>
    <rPh sb="28" eb="30">
      <t>ツイカ</t>
    </rPh>
    <rPh sb="35" eb="37">
      <t>イカ</t>
    </rPh>
    <rPh sb="38" eb="40">
      <t>ドウヨウ</t>
    </rPh>
    <phoneticPr fontId="14"/>
  </si>
  <si>
    <r>
      <rPr>
        <sz val="10"/>
        <color rgb="FFFF0000"/>
        <rFont val="Meiryo UI"/>
        <family val="3"/>
        <charset val="128"/>
      </rPr>
      <t>【必須】</t>
    </r>
    <r>
      <rPr>
        <sz val="10"/>
        <color theme="1"/>
        <rFont val="Meiryo UI"/>
        <family val="3"/>
        <charset val="128"/>
      </rPr>
      <t>受入れ</t>
    </r>
    <r>
      <rPr>
        <sz val="10"/>
        <rFont val="Meiryo UI"/>
        <family val="3"/>
        <charset val="128"/>
      </rPr>
      <t>機関名（日本語）</t>
    </r>
    <rPh sb="1" eb="3">
      <t>ヒッス</t>
    </rPh>
    <rPh sb="4" eb="6">
      <t>ウケイ</t>
    </rPh>
    <rPh sb="7" eb="9">
      <t>キカン</t>
    </rPh>
    <rPh sb="9" eb="10">
      <t>メイ</t>
    </rPh>
    <phoneticPr fontId="6"/>
  </si>
  <si>
    <r>
      <rPr>
        <sz val="10"/>
        <color rgb="FFFF0000"/>
        <rFont val="Meiryo UI"/>
        <family val="3"/>
        <charset val="128"/>
      </rPr>
      <t>【必須】</t>
    </r>
    <r>
      <rPr>
        <sz val="10"/>
        <color theme="1"/>
        <rFont val="Meiryo UI"/>
        <family val="3"/>
        <charset val="128"/>
      </rPr>
      <t>受入れ</t>
    </r>
    <r>
      <rPr>
        <sz val="10"/>
        <rFont val="Meiryo UI"/>
        <family val="3"/>
        <charset val="128"/>
      </rPr>
      <t>機関名（英語）</t>
    </r>
    <rPh sb="1" eb="3">
      <t>ヒッス</t>
    </rPh>
    <rPh sb="4" eb="6">
      <t>ウケイ</t>
    </rPh>
    <rPh sb="7" eb="9">
      <t>キカン</t>
    </rPh>
    <rPh sb="9" eb="10">
      <t>メイ</t>
    </rPh>
    <phoneticPr fontId="6"/>
  </si>
  <si>
    <t>(実施主担当者　受入れ機関名より下位の部署名)</t>
    <rPh sb="8" eb="10">
      <t>ウケイ</t>
    </rPh>
    <rPh sb="16" eb="18">
      <t>カイ</t>
    </rPh>
    <phoneticPr fontId="6"/>
  </si>
  <si>
    <t>(連絡担当者　受入れ機関名より下位の部署名)</t>
    <rPh sb="7" eb="9">
      <t>ウケイ</t>
    </rPh>
    <rPh sb="15" eb="17">
      <t>カイ</t>
    </rPh>
    <phoneticPr fontId="6"/>
  </si>
  <si>
    <t>(事務担当者　受入れ機関名より下位の部署名)</t>
    <rPh sb="7" eb="9">
      <t>ウケイ</t>
    </rPh>
    <rPh sb="15" eb="17">
      <t>カイ</t>
    </rPh>
    <phoneticPr fontId="6"/>
  </si>
  <si>
    <r>
      <rPr>
        <sz val="10"/>
        <color rgb="FFFF0000"/>
        <rFont val="Meiryo UI"/>
        <family val="3"/>
        <charset val="128"/>
      </rPr>
      <t>【必須】</t>
    </r>
    <r>
      <rPr>
        <sz val="10"/>
        <color theme="1"/>
        <rFont val="Meiryo UI"/>
        <family val="3"/>
        <charset val="128"/>
      </rPr>
      <t xml:space="preserve">契約法人情報
</t>
    </r>
    <r>
      <rPr>
        <sz val="7.5"/>
        <color rgb="FFFF0000"/>
        <rFont val="Meiryo UI"/>
        <family val="3"/>
        <charset val="128"/>
      </rPr>
      <t>※受入れ機関名と同一の場合も記入</t>
    </r>
    <rPh sb="1" eb="3">
      <t>ヒッス</t>
    </rPh>
    <rPh sb="4" eb="6">
      <t>ケイヤク</t>
    </rPh>
    <rPh sb="6" eb="8">
      <t>ホウジン</t>
    </rPh>
    <rPh sb="8" eb="10">
      <t>ジョウホウ</t>
    </rPh>
    <rPh sb="12" eb="14">
      <t>ウケイ</t>
    </rPh>
    <rPh sb="15" eb="17">
      <t>キカン</t>
    </rPh>
    <rPh sb="17" eb="18">
      <t>メイ</t>
    </rPh>
    <rPh sb="19" eb="21">
      <t>ドウイツ</t>
    </rPh>
    <rPh sb="22" eb="24">
      <t>バアイ</t>
    </rPh>
    <rPh sb="25" eb="27">
      <t>キニュウ</t>
    </rPh>
    <phoneticPr fontId="6"/>
  </si>
  <si>
    <t>送出し国/人数</t>
    <rPh sb="0" eb="2">
      <t>オクリダ</t>
    </rPh>
    <rPh sb="3" eb="4">
      <t>クニ</t>
    </rPh>
    <rPh sb="5" eb="7">
      <t>ニンズウ</t>
    </rPh>
    <phoneticPr fontId="6"/>
  </si>
  <si>
    <t>受入れ機関名（日本語）</t>
    <rPh sb="0" eb="2">
      <t>ウケイ</t>
    </rPh>
    <rPh sb="7" eb="10">
      <t>ニホンゴ</t>
    </rPh>
    <phoneticPr fontId="6"/>
  </si>
  <si>
    <r>
      <t>※１）受入れ機関概要の</t>
    </r>
    <r>
      <rPr>
        <b/>
        <sz val="10"/>
        <color rgb="FFFF0000"/>
        <rFont val="Meiryo UI"/>
        <family val="3"/>
        <charset val="128"/>
      </rPr>
      <t>「受入れ機関名（日本語）」</t>
    </r>
    <r>
      <rPr>
        <b/>
        <sz val="10"/>
        <color theme="1"/>
        <rFont val="Meiryo UI"/>
        <family val="3"/>
        <charset val="128"/>
      </rPr>
      <t>と</t>
    </r>
    <r>
      <rPr>
        <b/>
        <sz val="10"/>
        <color rgb="FFFF0000"/>
        <rFont val="Meiryo UI"/>
        <family val="3"/>
        <charset val="128"/>
      </rPr>
      <t>「契約法人情報　契約法人名」</t>
    </r>
    <r>
      <rPr>
        <b/>
        <sz val="10"/>
        <color theme="1"/>
        <rFont val="Meiryo UI"/>
        <family val="3"/>
        <charset val="128"/>
      </rPr>
      <t>の欄について、以下の例を参考に記入をお願いします。</t>
    </r>
    <rPh sb="3" eb="5">
      <t>ウケイ</t>
    </rPh>
    <rPh sb="6" eb="8">
      <t>キカン</t>
    </rPh>
    <rPh sb="8" eb="10">
      <t>ガイヨウ</t>
    </rPh>
    <rPh sb="12" eb="14">
      <t>ウケイ</t>
    </rPh>
    <rPh sb="19" eb="22">
      <t>ニホンゴ</t>
    </rPh>
    <rPh sb="26" eb="28">
      <t>ケイヤク</t>
    </rPh>
    <rPh sb="28" eb="30">
      <t>ホウジン</t>
    </rPh>
    <rPh sb="30" eb="32">
      <t>ジョウホウ</t>
    </rPh>
    <rPh sb="40" eb="41">
      <t>ラン</t>
    </rPh>
    <phoneticPr fontId="6"/>
  </si>
  <si>
    <t>国公立研究機関</t>
    <rPh sb="0" eb="3">
      <t>コッコウリツ</t>
    </rPh>
    <rPh sb="3" eb="5">
      <t>ケンキュウ</t>
    </rPh>
    <rPh sb="5" eb="7">
      <t>キカン</t>
    </rPh>
    <phoneticPr fontId="6"/>
  </si>
  <si>
    <t>公設試験研究機関</t>
    <rPh sb="0" eb="2">
      <t>コウセツ</t>
    </rPh>
    <rPh sb="2" eb="4">
      <t>シケン</t>
    </rPh>
    <rPh sb="4" eb="6">
      <t>ケンキュウ</t>
    </rPh>
    <rPh sb="6" eb="8">
      <t>キカン</t>
    </rPh>
    <phoneticPr fontId="6"/>
  </si>
  <si>
    <t>〇〇県〇〇研究センター</t>
    <rPh sb="2" eb="3">
      <t>ケン</t>
    </rPh>
    <rPh sb="5" eb="7">
      <t>ケンキュウ</t>
    </rPh>
    <phoneticPr fontId="6"/>
  </si>
  <si>
    <t>２）インド側交流機関概要　</t>
    <rPh sb="5" eb="6">
      <t>ガワ</t>
    </rPh>
    <rPh sb="6" eb="8">
      <t>コウリュウ</t>
    </rPh>
    <rPh sb="8" eb="10">
      <t>キカン</t>
    </rPh>
    <rPh sb="10" eb="12">
      <t>ガイヨウ</t>
    </rPh>
    <phoneticPr fontId="6"/>
  </si>
  <si>
    <t>インド</t>
    <phoneticPr fontId="6"/>
  </si>
  <si>
    <t>インド側交流機関</t>
    <rPh sb="3" eb="4">
      <t>ガワ</t>
    </rPh>
    <rPh sb="4" eb="6">
      <t>コウリュウ</t>
    </rPh>
    <rPh sb="6" eb="8">
      <t>キカン</t>
    </rPh>
    <phoneticPr fontId="6"/>
  </si>
  <si>
    <t>インド側交流機関名
(日本語)</t>
    <rPh sb="3" eb="4">
      <t>ガワ</t>
    </rPh>
    <rPh sb="4" eb="6">
      <t>コウリュウ</t>
    </rPh>
    <rPh sb="6" eb="8">
      <t>キカン</t>
    </rPh>
    <rPh sb="8" eb="9">
      <t>メイ</t>
    </rPh>
    <rPh sb="11" eb="14">
      <t>ニホンゴ</t>
    </rPh>
    <phoneticPr fontId="6"/>
  </si>
  <si>
    <t>年度</t>
    <rPh sb="0" eb="2">
      <t>ネンド</t>
    </rPh>
    <phoneticPr fontId="6"/>
  </si>
  <si>
    <t>2024年度</t>
    <rPh sb="4" eb="6">
      <t>ネンド</t>
    </rPh>
    <phoneticPr fontId="6"/>
  </si>
  <si>
    <t>2025年度</t>
    <rPh sb="4" eb="6">
      <t>ネンド</t>
    </rPh>
    <phoneticPr fontId="6"/>
  </si>
  <si>
    <t>受入れ機関名（日本語）</t>
    <rPh sb="0" eb="2">
      <t>ウケイ</t>
    </rPh>
    <rPh sb="3" eb="5">
      <t>キカン</t>
    </rPh>
    <rPh sb="5" eb="6">
      <t>メイ</t>
    </rPh>
    <rPh sb="7" eb="10">
      <t>ニホンゴ</t>
    </rPh>
    <phoneticPr fontId="6"/>
  </si>
  <si>
    <t>（1）招へい者（インド⇒日本）</t>
    <rPh sb="3" eb="4">
      <t>ショウ</t>
    </rPh>
    <rPh sb="6" eb="7">
      <t>シャ</t>
    </rPh>
    <rPh sb="12" eb="14">
      <t>ニホン</t>
    </rPh>
    <phoneticPr fontId="6"/>
  </si>
  <si>
    <r>
      <t xml:space="preserve">日本入国日
</t>
    </r>
    <r>
      <rPr>
        <sz val="8"/>
        <color theme="1"/>
        <rFont val="Meiryo UI"/>
        <family val="3"/>
        <charset val="128"/>
      </rPr>
      <t>(yyyy/m/d)</t>
    </r>
    <rPh sb="0" eb="2">
      <t>ニホン</t>
    </rPh>
    <rPh sb="2" eb="4">
      <t>ニュウコク</t>
    </rPh>
    <rPh sb="4" eb="5">
      <t>ヒ</t>
    </rPh>
    <phoneticPr fontId="6"/>
  </si>
  <si>
    <r>
      <t xml:space="preserve">日本出国日
</t>
    </r>
    <r>
      <rPr>
        <sz val="8"/>
        <color theme="1"/>
        <rFont val="Meiryo UI"/>
        <family val="3"/>
        <charset val="128"/>
      </rPr>
      <t>(yyyy/m/d)</t>
    </r>
    <rPh sb="0" eb="2">
      <t>ニホン</t>
    </rPh>
    <rPh sb="2" eb="4">
      <t>シュッコク</t>
    </rPh>
    <rPh sb="4" eb="5">
      <t>ヒ</t>
    </rPh>
    <phoneticPr fontId="6"/>
  </si>
  <si>
    <r>
      <t>インド側交流機関名</t>
    </r>
    <r>
      <rPr>
        <sz val="7.5"/>
        <color theme="1"/>
        <rFont val="Meiryo UI"/>
        <family val="3"/>
        <charset val="128"/>
      </rPr>
      <t xml:space="preserve">
（日本語）</t>
    </r>
    <rPh sb="3" eb="4">
      <t>ガワ</t>
    </rPh>
    <rPh sb="4" eb="6">
      <t>コウリュウ</t>
    </rPh>
    <rPh sb="6" eb="9">
      <t>キカンメイ</t>
    </rPh>
    <rPh sb="11" eb="14">
      <t>ニホンゴ</t>
    </rPh>
    <phoneticPr fontId="6"/>
  </si>
  <si>
    <r>
      <t xml:space="preserve">国籍
</t>
    </r>
    <r>
      <rPr>
        <sz val="7.5"/>
        <color theme="1"/>
        <rFont val="Meiryo UI"/>
        <family val="3"/>
        <charset val="128"/>
      </rPr>
      <t>（日本語）</t>
    </r>
    <rPh sb="0" eb="2">
      <t>コクセキ</t>
    </rPh>
    <rPh sb="4" eb="7">
      <t>ニホンゴ</t>
    </rPh>
    <phoneticPr fontId="6"/>
  </si>
  <si>
    <r>
      <t xml:space="preserve">属性
</t>
    </r>
    <r>
      <rPr>
        <sz val="7.5"/>
        <color theme="1"/>
        <rFont val="Meiryo UI"/>
        <family val="3"/>
        <charset val="128"/>
      </rPr>
      <t>（プルダウンで選択）</t>
    </r>
    <rPh sb="0" eb="2">
      <t>ゾクセイ</t>
    </rPh>
    <rPh sb="10" eb="12">
      <t>センタク</t>
    </rPh>
    <phoneticPr fontId="6"/>
  </si>
  <si>
    <r>
      <t xml:space="preserve">性別
</t>
    </r>
    <r>
      <rPr>
        <sz val="7.5"/>
        <color theme="1"/>
        <rFont val="Meiryo UI"/>
        <family val="3"/>
        <charset val="128"/>
      </rPr>
      <t>(プルダウンで選択)</t>
    </r>
    <rPh sb="0" eb="2">
      <t>セイベツ</t>
    </rPh>
    <rPh sb="10" eb="12">
      <t>センタク</t>
    </rPh>
    <phoneticPr fontId="6"/>
  </si>
  <si>
    <t>合計</t>
    <rPh sb="0" eb="2">
      <t>ゴウケイ</t>
    </rPh>
    <phoneticPr fontId="6"/>
  </si>
  <si>
    <t>招へい者の要件</t>
    <rPh sb="0" eb="1">
      <t>ショウ</t>
    </rPh>
    <rPh sb="3" eb="4">
      <t>シャ</t>
    </rPh>
    <rPh sb="5" eb="7">
      <t>ヨウケン</t>
    </rPh>
    <phoneticPr fontId="6"/>
  </si>
  <si>
    <t>招へい者（インド⇒日本）</t>
    <rPh sb="0" eb="1">
      <t>ショウ</t>
    </rPh>
    <rPh sb="3" eb="4">
      <t>シャ</t>
    </rPh>
    <rPh sb="9" eb="11">
      <t>ニホン</t>
    </rPh>
    <phoneticPr fontId="6"/>
  </si>
  <si>
    <t>招へい国
【インド】</t>
    <rPh sb="0" eb="1">
      <t>ショウ</t>
    </rPh>
    <rPh sb="3" eb="4">
      <t>コク</t>
    </rPh>
    <phoneticPr fontId="6"/>
  </si>
  <si>
    <t>インド</t>
    <phoneticPr fontId="6"/>
  </si>
  <si>
    <t>7）招へい者リスト</t>
    <rPh sb="2" eb="3">
      <t>ショウ</t>
    </rPh>
    <rPh sb="5" eb="6">
      <t>シャ</t>
    </rPh>
    <phoneticPr fontId="6"/>
  </si>
  <si>
    <t>2024年度</t>
    <rPh sb="4" eb="6">
      <t>ネンド</t>
    </rPh>
    <phoneticPr fontId="6"/>
  </si>
  <si>
    <t>2025年度</t>
    <rPh sb="4" eb="6">
      <t>ネンド</t>
    </rPh>
    <phoneticPr fontId="6"/>
  </si>
  <si>
    <t>招へい国
【インド】
（日本語）</t>
    <rPh sb="0" eb="1">
      <t>ショウ</t>
    </rPh>
    <rPh sb="3" eb="4">
      <t>コク</t>
    </rPh>
    <rPh sb="12" eb="15">
      <t>ニホンゴ</t>
    </rPh>
    <phoneticPr fontId="6"/>
  </si>
  <si>
    <t>6) JST支援 総括表</t>
    <rPh sb="6" eb="8">
      <t>シエン</t>
    </rPh>
    <rPh sb="9" eb="12">
      <t>ソウカツヒョウ</t>
    </rPh>
    <phoneticPr fontId="14"/>
  </si>
  <si>
    <t>滞在費</t>
    <rPh sb="0" eb="3">
      <t>タイザイヒ</t>
    </rPh>
    <phoneticPr fontId="14"/>
  </si>
  <si>
    <r>
      <rPr>
        <sz val="9"/>
        <rFont val="Meiryo UI"/>
        <family val="3"/>
        <charset val="128"/>
      </rPr>
      <t>【上記直接経費合計の3％を上限】</t>
    </r>
    <r>
      <rPr>
        <sz val="12"/>
        <rFont val="Meiryo UI"/>
        <family val="3"/>
        <charset val="128"/>
      </rPr>
      <t xml:space="preserve">
一般管理費</t>
    </r>
    <rPh sb="1" eb="3">
      <t>ジョウキ</t>
    </rPh>
    <rPh sb="3" eb="5">
      <t>チョクセツ</t>
    </rPh>
    <rPh sb="5" eb="7">
      <t>ケイヒ</t>
    </rPh>
    <rPh sb="7" eb="9">
      <t>ゴウケイ</t>
    </rPh>
    <rPh sb="13" eb="15">
      <t>ジョウゲン</t>
    </rPh>
    <rPh sb="17" eb="22">
      <t>イッパンカンリヒ</t>
    </rPh>
    <phoneticPr fontId="14"/>
  </si>
  <si>
    <t>その他
（消費税相当額）</t>
    <rPh sb="5" eb="8">
      <t>ショウヒゼイ</t>
    </rPh>
    <rPh sb="8" eb="10">
      <t>ソウトウ</t>
    </rPh>
    <rPh sb="10" eb="11">
      <t>ガク</t>
    </rPh>
    <phoneticPr fontId="14"/>
  </si>
  <si>
    <t>←一般管理費率を記入ください。自動計算された一般管理費は、円未満は切捨となります。</t>
    <rPh sb="1" eb="3">
      <t>イッパン</t>
    </rPh>
    <rPh sb="3" eb="6">
      <t>カンリヒ</t>
    </rPh>
    <rPh sb="6" eb="7">
      <t>リツ</t>
    </rPh>
    <rPh sb="8" eb="10">
      <t>キニュウ</t>
    </rPh>
    <phoneticPr fontId="14"/>
  </si>
  <si>
    <t>その後JST支援金合計の一般管理費率を入力してください</t>
    <rPh sb="2" eb="3">
      <t>ゴ</t>
    </rPh>
    <rPh sb="6" eb="9">
      <t>シエンキン</t>
    </rPh>
    <rPh sb="9" eb="11">
      <t>ゴウケイ</t>
    </rPh>
    <rPh sb="12" eb="17">
      <t>イッパンカンリヒ</t>
    </rPh>
    <rPh sb="17" eb="18">
      <t>リツ</t>
    </rPh>
    <rPh sb="19" eb="21">
      <t>ニュウリョク</t>
    </rPh>
    <phoneticPr fontId="14"/>
  </si>
  <si>
    <t>JST支援金合計</t>
    <rPh sb="3" eb="6">
      <t>シエンキン</t>
    </rPh>
    <rPh sb="6" eb="8">
      <t>ゴウケイ</t>
    </rPh>
    <phoneticPr fontId="6"/>
  </si>
  <si>
    <t>(1)滞在費</t>
    <rPh sb="3" eb="6">
      <t>タイザイヒ</t>
    </rPh>
    <phoneticPr fontId="14"/>
  </si>
  <si>
    <t>回数・日数</t>
    <rPh sb="3" eb="5">
      <t>ニッスウ</t>
    </rPh>
    <phoneticPr fontId="14"/>
  </si>
  <si>
    <t>（１）滞在費</t>
    <rPh sb="3" eb="6">
      <t>タイザイヒ</t>
    </rPh>
    <phoneticPr fontId="6"/>
  </si>
  <si>
    <t>(2)その他 （消費税相当額）</t>
    <rPh sb="5" eb="6">
      <t>タ</t>
    </rPh>
    <rPh sb="8" eb="11">
      <t>ショウヒゼイ</t>
    </rPh>
    <rPh sb="11" eb="13">
      <t>ソウトウ</t>
    </rPh>
    <rPh sb="13" eb="14">
      <t>ガク</t>
    </rPh>
    <phoneticPr fontId="14"/>
  </si>
  <si>
    <t>【上記、直接経費合計の3％以内】
一般管理費</t>
    <rPh sb="1" eb="3">
      <t>ジョウキ</t>
    </rPh>
    <rPh sb="4" eb="6">
      <t>チョクセツ</t>
    </rPh>
    <rPh sb="6" eb="8">
      <t>ケイヒ</t>
    </rPh>
    <rPh sb="8" eb="10">
      <t>ゴウケイ</t>
    </rPh>
    <rPh sb="13" eb="15">
      <t>イナイ</t>
    </rPh>
    <rPh sb="17" eb="22">
      <t>イッパンカンリヒ</t>
    </rPh>
    <phoneticPr fontId="14"/>
  </si>
  <si>
    <t>下記の(1)～(2)を、まずは入力ください</t>
    <rPh sb="0" eb="2">
      <t>カキ</t>
    </rPh>
    <rPh sb="15" eb="17">
      <t>ニュウリョク</t>
    </rPh>
    <phoneticPr fontId="14"/>
  </si>
  <si>
    <t>様式6)総括表と合致するか確認ください</t>
    <phoneticPr fontId="14"/>
  </si>
  <si>
    <t>（２）その他</t>
    <rPh sb="5" eb="6">
      <t>タ</t>
    </rPh>
    <phoneticPr fontId="14"/>
  </si>
  <si>
    <t>6)-２ JST支援金積算額 内訳 【2025年度】</t>
    <rPh sb="8" eb="11">
      <t>シエンキン</t>
    </rPh>
    <rPh sb="11" eb="13">
      <t>セキサン</t>
    </rPh>
    <rPh sb="13" eb="14">
      <t>ガク</t>
    </rPh>
    <rPh sb="15" eb="17">
      <t>ウチワケ</t>
    </rPh>
    <rPh sb="23" eb="25">
      <t>ネンド</t>
    </rPh>
    <phoneticPr fontId="6"/>
  </si>
  <si>
    <t>6)-２ JST支援金積算額 内訳 【2024年度】</t>
    <rPh sb="8" eb="11">
      <t>シエンキン</t>
    </rPh>
    <rPh sb="11" eb="13">
      <t>セキサン</t>
    </rPh>
    <rPh sb="13" eb="14">
      <t>ガク</t>
    </rPh>
    <rPh sb="15" eb="17">
      <t>ウチワケ</t>
    </rPh>
    <rPh sb="23" eb="25">
      <t>ネンド</t>
    </rPh>
    <phoneticPr fontId="6"/>
  </si>
  <si>
    <r>
      <t xml:space="preserve">インド側実施主担当者
</t>
    </r>
    <r>
      <rPr>
        <sz val="7"/>
        <color theme="1"/>
        <rFont val="Meiryo UI"/>
        <family val="3"/>
        <charset val="128"/>
      </rPr>
      <t>(受入れ機関実施主担当者と交流計画を実施する担当者)</t>
    </r>
    <rPh sb="3" eb="4">
      <t>ガワ</t>
    </rPh>
    <rPh sb="4" eb="6">
      <t>ジッシ</t>
    </rPh>
    <rPh sb="6" eb="7">
      <t>シュ</t>
    </rPh>
    <rPh sb="7" eb="10">
      <t>タントウシャ</t>
    </rPh>
    <rPh sb="12" eb="14">
      <t>ウケイ</t>
    </rPh>
    <rPh sb="15" eb="17">
      <t>キカン</t>
    </rPh>
    <rPh sb="17" eb="19">
      <t>ジッシ</t>
    </rPh>
    <rPh sb="19" eb="23">
      <t>シュタントウシャ</t>
    </rPh>
    <rPh sb="24" eb="28">
      <t>コウリュウケイカク</t>
    </rPh>
    <rPh sb="29" eb="31">
      <t>ジッシ</t>
    </rPh>
    <rPh sb="33" eb="36">
      <t>タントウシャ</t>
    </rPh>
    <phoneticPr fontId="6"/>
  </si>
  <si>
    <t>例</t>
    <rPh sb="0" eb="1">
      <t>レイ</t>
    </rPh>
    <phoneticPr fontId="6"/>
  </si>
  <si>
    <t>合    計</t>
    <rPh sb="0" eb="1">
      <t>ゴウ</t>
    </rPh>
    <rPh sb="5" eb="6">
      <t>ケイ</t>
    </rPh>
    <phoneticPr fontId="6"/>
  </si>
  <si>
    <t>※「選考委員会」の選考資料に、概要として掲載します。</t>
    <rPh sb="2" eb="4">
      <t>センコウ</t>
    </rPh>
    <rPh sb="4" eb="7">
      <t>イインカイ</t>
    </rPh>
    <rPh sb="9" eb="11">
      <t>センコウ</t>
    </rPh>
    <rPh sb="11" eb="13">
      <t>シリョウ</t>
    </rPh>
    <rPh sb="15" eb="17">
      <t>ガイヨウ</t>
    </rPh>
    <rPh sb="20" eb="22">
      <t>ケイサイ</t>
    </rPh>
    <phoneticPr fontId="6"/>
  </si>
  <si>
    <t>交流分野</t>
    <rPh sb="2" eb="4">
      <t>ブンヤ</t>
    </rPh>
    <phoneticPr fontId="6"/>
  </si>
  <si>
    <t>送出し国</t>
    <rPh sb="0" eb="1">
      <t>オク</t>
    </rPh>
    <rPh sb="1" eb="2">
      <t>ダ</t>
    </rPh>
    <rPh sb="3" eb="4">
      <t>コク</t>
    </rPh>
    <phoneticPr fontId="6"/>
  </si>
  <si>
    <t>人数</t>
    <rPh sb="0" eb="2">
      <t>ニンズウ</t>
    </rPh>
    <phoneticPr fontId="6"/>
  </si>
  <si>
    <t>←自動的に様式6)－２から反映されます。</t>
    <rPh sb="1" eb="4">
      <t>ジドウテキ</t>
    </rPh>
    <rPh sb="5" eb="7">
      <t>ヨウシキ</t>
    </rPh>
    <rPh sb="13" eb="15">
      <t>ハンエイ</t>
    </rPh>
    <phoneticPr fontId="14"/>
  </si>
  <si>
    <t>（1）交流期間全体（2024年~2025年）の経費概算見積り額</t>
    <rPh sb="3" eb="7">
      <t>コウリュウキカン</t>
    </rPh>
    <rPh sb="7" eb="9">
      <t>ゼンタイ</t>
    </rPh>
    <rPh sb="14" eb="15">
      <t>ネン</t>
    </rPh>
    <rPh sb="20" eb="21">
      <t>ネン</t>
    </rPh>
    <rPh sb="23" eb="25">
      <t>ケイヒ</t>
    </rPh>
    <rPh sb="25" eb="27">
      <t>ガイサン</t>
    </rPh>
    <rPh sb="27" eb="29">
      <t>ミツモリ</t>
    </rPh>
    <rPh sb="30" eb="31">
      <t>ガク</t>
    </rPh>
    <phoneticPr fontId="6"/>
  </si>
  <si>
    <t>※様式6)-2から自動的に計算されますので原則作業不要です。合計に誤りがないか、念のためご確認ください。</t>
    <rPh sb="21" eb="23">
      <t>ゲンソク</t>
    </rPh>
    <phoneticPr fontId="14"/>
  </si>
  <si>
    <t>〈参考〉支援金金額
（様式３より自動計算）</t>
    <rPh sb="1" eb="3">
      <t>サンコウ</t>
    </rPh>
    <rPh sb="4" eb="6">
      <t>シエン</t>
    </rPh>
    <rPh sb="6" eb="7">
      <t>キン</t>
    </rPh>
    <rPh sb="7" eb="9">
      <t>キンガク</t>
    </rPh>
    <rPh sb="11" eb="13">
      <t>ヨウシキ</t>
    </rPh>
    <rPh sb="16" eb="18">
      <t>ジドウ</t>
    </rPh>
    <rPh sb="18" eb="20">
      <t>ケイサン</t>
    </rPh>
    <phoneticPr fontId="14"/>
  </si>
  <si>
    <t>人数等</t>
    <rPh sb="0" eb="2">
      <t>ニンズウ</t>
    </rPh>
    <rPh sb="2" eb="3">
      <t>トウ</t>
    </rPh>
    <phoneticPr fontId="6"/>
  </si>
  <si>
    <t>←自動的に上記（１）～（２）の合計が反映されます。念のため、確認ください。</t>
    <rPh sb="1" eb="4">
      <t>ジドウテキ</t>
    </rPh>
    <rPh sb="5" eb="7">
      <t>ジョウキ</t>
    </rPh>
    <rPh sb="15" eb="17">
      <t>ゴウケイ</t>
    </rPh>
    <rPh sb="18" eb="20">
      <t>ハンエイ</t>
    </rPh>
    <rPh sb="25" eb="26">
      <t>ネン</t>
    </rPh>
    <rPh sb="30" eb="32">
      <t>カクニン</t>
    </rPh>
    <phoneticPr fontId="14"/>
  </si>
  <si>
    <t>宿泊施設代</t>
    <rPh sb="0" eb="2">
      <t>シュクハク</t>
    </rPh>
    <rPh sb="2" eb="4">
      <t>シセツ</t>
    </rPh>
    <rPh sb="4" eb="5">
      <t>ダイ</t>
    </rPh>
    <phoneticPr fontId="6"/>
  </si>
  <si>
    <t>当機関の宿泊施設利用料
（2カ月分） 2-3カ月目</t>
    <rPh sb="0" eb="1">
      <t>トウ</t>
    </rPh>
    <rPh sb="1" eb="3">
      <t>キカン</t>
    </rPh>
    <rPh sb="4" eb="6">
      <t>シュクハク</t>
    </rPh>
    <rPh sb="6" eb="8">
      <t>シセツ</t>
    </rPh>
    <rPh sb="8" eb="11">
      <t>リヨウリョウ</t>
    </rPh>
    <rPh sb="15" eb="16">
      <t>ゲツ</t>
    </rPh>
    <rPh sb="16" eb="17">
      <t>ブン</t>
    </rPh>
    <rPh sb="23" eb="24">
      <t>ゲツ</t>
    </rPh>
    <rPh sb="24" eb="25">
      <t>メ</t>
    </rPh>
    <phoneticPr fontId="6"/>
  </si>
  <si>
    <t>宿泊費</t>
    <rPh sb="0" eb="3">
      <t>シュクハクヒ</t>
    </rPh>
    <phoneticPr fontId="6"/>
  </si>
  <si>
    <t>日当（食費相当）</t>
    <rPh sb="0" eb="2">
      <t>ニットウ</t>
    </rPh>
    <rPh sb="3" eb="5">
      <t>ショクヒ</t>
    </rPh>
    <rPh sb="5" eb="7">
      <t>ソウトウ</t>
    </rPh>
    <phoneticPr fontId="6"/>
  </si>
  <si>
    <t>宿泊施設～機関施設
（3カ月定期）</t>
    <rPh sb="0" eb="2">
      <t>シュクハク</t>
    </rPh>
    <rPh sb="2" eb="4">
      <t>シセツ</t>
    </rPh>
    <rPh sb="5" eb="7">
      <t>キカン</t>
    </rPh>
    <rPh sb="7" eb="9">
      <t>シセツ</t>
    </rPh>
    <rPh sb="13" eb="14">
      <t>ゲツ</t>
    </rPh>
    <rPh sb="14" eb="16">
      <t>テイキ</t>
    </rPh>
    <phoneticPr fontId="6"/>
  </si>
  <si>
    <t>研修生に対しての日当見合いの消費税相当額</t>
    <rPh sb="0" eb="3">
      <t>ケンシュウセイ</t>
    </rPh>
    <rPh sb="4" eb="5">
      <t>タイ</t>
    </rPh>
    <rPh sb="8" eb="10">
      <t>ニットウ</t>
    </rPh>
    <rPh sb="10" eb="12">
      <t>ミア</t>
    </rPh>
    <rPh sb="14" eb="17">
      <t>ショウヒゼイ</t>
    </rPh>
    <rPh sb="17" eb="19">
      <t>ソウトウ</t>
    </rPh>
    <rPh sb="19" eb="20">
      <t>ガク</t>
    </rPh>
    <phoneticPr fontId="6"/>
  </si>
  <si>
    <t>日当</t>
    <rPh sb="0" eb="2">
      <t>ニットウ</t>
    </rPh>
    <phoneticPr fontId="6"/>
  </si>
  <si>
    <t>宿泊代
（適格請求事業者以外）</t>
    <rPh sb="0" eb="3">
      <t>シュクハクダイ</t>
    </rPh>
    <rPh sb="5" eb="7">
      <t>テキカク</t>
    </rPh>
    <rPh sb="7" eb="9">
      <t>セイキュウ</t>
    </rPh>
    <rPh sb="9" eb="12">
      <t>ジギョウシャ</t>
    </rPh>
    <rPh sb="12" eb="14">
      <t>イガイ</t>
    </rPh>
    <phoneticPr fontId="6"/>
  </si>
  <si>
    <t>8）改訂履歴</t>
    <rPh sb="2" eb="4">
      <t>カイテイ</t>
    </rPh>
    <rPh sb="4" eb="6">
      <t>リレキ</t>
    </rPh>
    <phoneticPr fontId="6"/>
  </si>
  <si>
    <t>区分</t>
    <rPh sb="0" eb="2">
      <t>クブン</t>
    </rPh>
    <phoneticPr fontId="6"/>
  </si>
  <si>
    <t>－</t>
    <phoneticPr fontId="6"/>
  </si>
  <si>
    <t>M1</t>
  </si>
  <si>
    <t>M2</t>
  </si>
  <si>
    <t>性別</t>
    <rPh sb="0" eb="2">
      <t>セイベツ</t>
    </rPh>
    <phoneticPr fontId="6"/>
  </si>
  <si>
    <t>6)-２ JST支援金積算額 内訳 【記載例➀】</t>
    <rPh sb="8" eb="11">
      <t>シエンキン</t>
    </rPh>
    <rPh sb="11" eb="13">
      <t>セキサン</t>
    </rPh>
    <rPh sb="13" eb="14">
      <t>ガク</t>
    </rPh>
    <rPh sb="15" eb="17">
      <t>ウチワケ</t>
    </rPh>
    <rPh sb="19" eb="21">
      <t>キサイ</t>
    </rPh>
    <rPh sb="21" eb="22">
      <t>レイ</t>
    </rPh>
    <phoneticPr fontId="6"/>
  </si>
  <si>
    <t>6)-２ JST支援金積算額 内訳 【記載例➁】</t>
    <rPh sb="8" eb="11">
      <t>シエンキン</t>
    </rPh>
    <rPh sb="11" eb="13">
      <t>セキサン</t>
    </rPh>
    <rPh sb="13" eb="14">
      <t>ガク</t>
    </rPh>
    <rPh sb="15" eb="17">
      <t>ウチワケ</t>
    </rPh>
    <rPh sb="19" eb="21">
      <t>キサイ</t>
    </rPh>
    <rPh sb="21" eb="22">
      <t>レイ</t>
    </rPh>
    <phoneticPr fontId="6"/>
  </si>
  <si>
    <t>滞在費</t>
    <rPh sb="0" eb="3">
      <t>タイザイヒ</t>
    </rPh>
    <phoneticPr fontId="6"/>
  </si>
  <si>
    <t>回数・日数（月数）</t>
    <rPh sb="3" eb="5">
      <t>ニッスウ</t>
    </rPh>
    <rPh sb="6" eb="8">
      <t>ゲッスウ</t>
    </rPh>
    <phoneticPr fontId="14"/>
  </si>
  <si>
    <t>受入れ機関名：　</t>
    <rPh sb="0" eb="2">
      <t>ウケイ</t>
    </rPh>
    <rPh sb="3" eb="6">
      <t>キカンメイ</t>
    </rPh>
    <phoneticPr fontId="14"/>
  </si>
  <si>
    <t>←自動計算されます</t>
    <rPh sb="1" eb="3">
      <t>ジドウ</t>
    </rPh>
    <rPh sb="3" eb="5">
      <t>ケイサン</t>
    </rPh>
    <phoneticPr fontId="6"/>
  </si>
  <si>
    <t>←プルダウンにて選択ください</t>
    <rPh sb="8" eb="10">
      <t>センタク</t>
    </rPh>
    <phoneticPr fontId="6"/>
  </si>
  <si>
    <t>←自動計算されます。念のため、確認ください。</t>
    <rPh sb="1" eb="3">
      <t>ジドウ</t>
    </rPh>
    <rPh sb="3" eb="5">
      <t>ケイサン</t>
    </rPh>
    <rPh sb="10" eb="11">
      <t>ネン</t>
    </rPh>
    <rPh sb="15" eb="17">
      <t>カクニン</t>
    </rPh>
    <phoneticPr fontId="14"/>
  </si>
  <si>
    <r>
      <t>招へい期間</t>
    </r>
    <r>
      <rPr>
        <sz val="7.5"/>
        <color theme="1"/>
        <rFont val="Meiryo UI"/>
        <family val="3"/>
        <charset val="128"/>
      </rPr>
      <t>（日数）
自動計算</t>
    </r>
    <rPh sb="6" eb="8">
      <t>ニッスウ</t>
    </rPh>
    <rPh sb="10" eb="12">
      <t>ジドウ</t>
    </rPh>
    <rPh sb="12" eb="14">
      <t>ケイサン</t>
    </rPh>
    <phoneticPr fontId="6"/>
  </si>
  <si>
    <t>M1</t>
    <phoneticPr fontId="6"/>
  </si>
  <si>
    <t>M2</t>
    <phoneticPr fontId="6"/>
  </si>
  <si>
    <t>D!</t>
    <phoneticPr fontId="6"/>
  </si>
  <si>
    <t>D2</t>
    <phoneticPr fontId="6"/>
  </si>
  <si>
    <t>D3</t>
    <phoneticPr fontId="6"/>
  </si>
  <si>
    <t>国立〇〇研究所</t>
    <phoneticPr fontId="6"/>
  </si>
  <si>
    <t>独立行政法人等</t>
    <rPh sb="0" eb="2">
      <t>ドクリツ</t>
    </rPh>
    <rPh sb="2" eb="4">
      <t>ギョウセイ</t>
    </rPh>
    <rPh sb="4" eb="6">
      <t>ホウジン</t>
    </rPh>
    <rPh sb="6" eb="7">
      <t>トウ</t>
    </rPh>
    <phoneticPr fontId="6"/>
  </si>
  <si>
    <t>○○県〇〇研究センター</t>
    <rPh sb="2" eb="3">
      <t>ケン</t>
    </rPh>
    <rPh sb="5" eb="7">
      <t>ケンキュウ</t>
    </rPh>
    <phoneticPr fontId="6"/>
  </si>
  <si>
    <t>国立〇〇研究所</t>
    <rPh sb="0" eb="2">
      <t>コクリツ</t>
    </rPh>
    <rPh sb="4" eb="7">
      <t>ケンキュウショ</t>
    </rPh>
    <phoneticPr fontId="6"/>
  </si>
  <si>
    <t>国立研究開発法人○○機構</t>
    <rPh sb="0" eb="2">
      <t>コクリツ</t>
    </rPh>
    <rPh sb="2" eb="4">
      <t>ケンキュウ</t>
    </rPh>
    <rPh sb="4" eb="6">
      <t>カイハツ</t>
    </rPh>
    <rPh sb="6" eb="8">
      <t>ホウジン</t>
    </rPh>
    <rPh sb="10" eb="12">
      <t>キコウ</t>
    </rPh>
    <phoneticPr fontId="6"/>
  </si>
  <si>
    <t>国立研究開発法人○○機構</t>
    <phoneticPr fontId="6"/>
  </si>
  <si>
    <t>大学共同利用機関法人〇〇機構</t>
    <phoneticPr fontId="6"/>
  </si>
  <si>
    <t>大学共同利用機関法人〇〇機構</t>
    <rPh sb="0" eb="2">
      <t>ダイガク</t>
    </rPh>
    <rPh sb="2" eb="4">
      <t>キョウドウ</t>
    </rPh>
    <rPh sb="4" eb="6">
      <t>リヨウ</t>
    </rPh>
    <rPh sb="6" eb="8">
      <t>キカン</t>
    </rPh>
    <rPh sb="8" eb="10">
      <t>ホウジン</t>
    </rPh>
    <rPh sb="12" eb="14">
      <t>キコウ</t>
    </rPh>
    <phoneticPr fontId="6"/>
  </si>
  <si>
    <t>【2024年度】インド若手研究人材招へいプログラム</t>
    <rPh sb="5" eb="7">
      <t>ネンド</t>
    </rPh>
    <rPh sb="11" eb="13">
      <t>ワカテ</t>
    </rPh>
    <rPh sb="13" eb="15">
      <t>ケンキュウ</t>
    </rPh>
    <rPh sb="15" eb="17">
      <t>ジンザイ</t>
    </rPh>
    <rPh sb="17" eb="18">
      <t>ショウ</t>
    </rPh>
    <phoneticPr fontId="6"/>
  </si>
  <si>
    <t>自己保有施設の有効な活用や経済的な宿泊施設の利用など経費の効率的な利用に関する点があれば記載してください。</t>
    <rPh sb="0" eb="2">
      <t>ジコ</t>
    </rPh>
    <rPh sb="2" eb="4">
      <t>ホユウ</t>
    </rPh>
    <rPh sb="4" eb="6">
      <t>シセツ</t>
    </rPh>
    <rPh sb="7" eb="9">
      <t>ユウコウ</t>
    </rPh>
    <rPh sb="10" eb="12">
      <t>カツヨウ</t>
    </rPh>
    <rPh sb="13" eb="16">
      <t>ケイザイテキ</t>
    </rPh>
    <rPh sb="17" eb="19">
      <t>シュクハク</t>
    </rPh>
    <rPh sb="19" eb="21">
      <t>シセツ</t>
    </rPh>
    <rPh sb="22" eb="24">
      <t>リヨウ</t>
    </rPh>
    <rPh sb="26" eb="28">
      <t>ケイヒ</t>
    </rPh>
    <rPh sb="29" eb="32">
      <t>コウリツテキ</t>
    </rPh>
    <rPh sb="33" eb="35">
      <t>リヨウ</t>
    </rPh>
    <rPh sb="36" eb="37">
      <t>カン</t>
    </rPh>
    <rPh sb="39" eb="40">
      <t>テン</t>
    </rPh>
    <rPh sb="44" eb="46">
      <t>キサイ</t>
    </rPh>
    <phoneticPr fontId="6"/>
  </si>
  <si>
    <t>※招へい期間全体（2024年度分と2025年度分の合計）の費目別のJST支援金の積算額が記載されます。</t>
    <rPh sb="1" eb="2">
      <t>ショウ</t>
    </rPh>
    <rPh sb="4" eb="6">
      <t>キカン</t>
    </rPh>
    <rPh sb="6" eb="8">
      <t>ゼンタイ</t>
    </rPh>
    <rPh sb="13" eb="16">
      <t>ネンドブン</t>
    </rPh>
    <rPh sb="21" eb="24">
      <t>ネンドブン</t>
    </rPh>
    <rPh sb="25" eb="27">
      <t>ゴウケイ</t>
    </rPh>
    <rPh sb="29" eb="31">
      <t>ヒモク</t>
    </rPh>
    <rPh sb="31" eb="32">
      <t>ベツ</t>
    </rPh>
    <rPh sb="36" eb="39">
      <t>シエンキン</t>
    </rPh>
    <rPh sb="40" eb="42">
      <t>セキサン</t>
    </rPh>
    <rPh sb="42" eb="43">
      <t>ガク</t>
    </rPh>
    <rPh sb="44" eb="46">
      <t>キサイ</t>
    </rPh>
    <phoneticPr fontId="14"/>
  </si>
  <si>
    <t>←積算額（単価×回数・日数×人数等）を入力下さい。</t>
    <rPh sb="1" eb="3">
      <t>セキサン</t>
    </rPh>
    <rPh sb="3" eb="4">
      <t>ガク</t>
    </rPh>
    <rPh sb="5" eb="7">
      <t>タンカ</t>
    </rPh>
    <rPh sb="8" eb="10">
      <t>カイスウ</t>
    </rPh>
    <rPh sb="11" eb="13">
      <t>ニッスウ</t>
    </rPh>
    <rPh sb="14" eb="16">
      <t>ニンズウ</t>
    </rPh>
    <rPh sb="16" eb="17">
      <t>トウ</t>
    </rPh>
    <rPh sb="19" eb="21">
      <t>ニュウリョク</t>
    </rPh>
    <rPh sb="21" eb="22">
      <t>クダ</t>
    </rPh>
    <phoneticPr fontId="14"/>
  </si>
  <si>
    <t>←積算額（単価×数量）を入力下さい。</t>
    <rPh sb="1" eb="3">
      <t>セキサン</t>
    </rPh>
    <rPh sb="3" eb="4">
      <t>ガク</t>
    </rPh>
    <rPh sb="5" eb="7">
      <t>タンカ</t>
    </rPh>
    <rPh sb="8" eb="10">
      <t>スウリョウ</t>
    </rPh>
    <rPh sb="12" eb="14">
      <t>ニュウリョク</t>
    </rPh>
    <rPh sb="14" eb="15">
      <t>クダ</t>
    </rPh>
    <phoneticPr fontId="14"/>
  </si>
  <si>
    <t>受入れ機関名：　</t>
    <rPh sb="0" eb="2">
      <t>ウケイレ</t>
    </rPh>
    <rPh sb="3" eb="6">
      <t>キカンメイ</t>
    </rPh>
    <phoneticPr fontId="14"/>
  </si>
  <si>
    <t>機関概要（日本語）</t>
    <rPh sb="0" eb="2">
      <t>キカン</t>
    </rPh>
    <rPh sb="2" eb="4">
      <t>ガイヨウ</t>
    </rPh>
    <rPh sb="5" eb="8">
      <t>ニホンゴ</t>
    </rPh>
    <phoneticPr fontId="6"/>
  </si>
  <si>
    <t>F</t>
  </si>
  <si>
    <r>
      <rPr>
        <sz val="10"/>
        <color rgb="FFFF0000"/>
        <rFont val="Meiryo UI"/>
        <family val="3"/>
        <charset val="128"/>
      </rPr>
      <t>【必須】</t>
    </r>
    <r>
      <rPr>
        <sz val="10"/>
        <rFont val="Meiryo UI"/>
        <family val="3"/>
        <charset val="128"/>
      </rPr>
      <t>招へい期間</t>
    </r>
    <r>
      <rPr>
        <sz val="8"/>
        <rFont val="Meiryo UI"/>
        <family val="3"/>
        <charset val="128"/>
      </rPr>
      <t>（開始月～終了月）</t>
    </r>
    <rPh sb="1" eb="3">
      <t>ヒッス</t>
    </rPh>
    <rPh sb="4" eb="5">
      <t>ショウ</t>
    </rPh>
    <rPh sb="7" eb="9">
      <t>キカン</t>
    </rPh>
    <rPh sb="8" eb="9">
      <t>テイキ</t>
    </rPh>
    <rPh sb="10" eb="12">
      <t>カイシ</t>
    </rPh>
    <rPh sb="12" eb="13">
      <t>ツキ</t>
    </rPh>
    <rPh sb="14" eb="16">
      <t>シュウリョウ</t>
    </rPh>
    <rPh sb="16" eb="17">
      <t>ツキ</t>
    </rPh>
    <phoneticPr fontId="6"/>
  </si>
  <si>
    <t>(開始月)
(yyyy/m)</t>
    <rPh sb="1" eb="4">
      <t>カイシヅキ</t>
    </rPh>
    <phoneticPr fontId="6"/>
  </si>
  <si>
    <t>(終了月)
(yyyy/m)</t>
    <rPh sb="1" eb="3">
      <t>シュウリョウ</t>
    </rPh>
    <rPh sb="3" eb="4">
      <t>ツキ</t>
    </rPh>
    <phoneticPr fontId="6"/>
  </si>
  <si>
    <t>招へい期間
月数 合計
（日本語）</t>
    <rPh sb="0" eb="1">
      <t>ショウ</t>
    </rPh>
    <rPh sb="3" eb="5">
      <t>キカン</t>
    </rPh>
    <rPh sb="6" eb="7">
      <t>ガツ</t>
    </rPh>
    <rPh sb="7" eb="8">
      <t>スウ</t>
    </rPh>
    <rPh sb="9" eb="11">
      <t>ゴウケイ</t>
    </rPh>
    <rPh sb="13" eb="16">
      <t>ニホンゴ</t>
    </rPh>
    <phoneticPr fontId="6"/>
  </si>
  <si>
    <t>月数</t>
    <rPh sb="0" eb="2">
      <t>ゲッスウ</t>
    </rPh>
    <phoneticPr fontId="6"/>
  </si>
  <si>
    <t>2024年度招へい期間
月数
招へい開始月
（日本語）</t>
    <rPh sb="4" eb="6">
      <t>ネンド</t>
    </rPh>
    <rPh sb="6" eb="7">
      <t>ショウ</t>
    </rPh>
    <rPh sb="9" eb="11">
      <t>キカン</t>
    </rPh>
    <rPh sb="12" eb="13">
      <t>ガツ</t>
    </rPh>
    <rPh sb="13" eb="14">
      <t>スウ</t>
    </rPh>
    <rPh sb="15" eb="16">
      <t>ショウ</t>
    </rPh>
    <rPh sb="18" eb="20">
      <t>カイシ</t>
    </rPh>
    <rPh sb="20" eb="21">
      <t>ツキ</t>
    </rPh>
    <rPh sb="23" eb="26">
      <t>ニホンゴ</t>
    </rPh>
    <phoneticPr fontId="6"/>
  </si>
  <si>
    <t>2025年度招へい期間
月数
招へい終了月
（日本語）</t>
    <rPh sb="4" eb="6">
      <t>ネンド</t>
    </rPh>
    <rPh sb="6" eb="7">
      <t>ショウ</t>
    </rPh>
    <rPh sb="9" eb="11">
      <t>キカン</t>
    </rPh>
    <rPh sb="12" eb="13">
      <t>ガツ</t>
    </rPh>
    <rPh sb="13" eb="14">
      <t>スウ</t>
    </rPh>
    <rPh sb="15" eb="16">
      <t>ショウ</t>
    </rPh>
    <rPh sb="18" eb="20">
      <t>シュウリョウ</t>
    </rPh>
    <rPh sb="20" eb="21">
      <t>ツキ</t>
    </rPh>
    <rPh sb="23" eb="26">
      <t>ニホンゴ</t>
    </rPh>
    <phoneticPr fontId="6"/>
  </si>
  <si>
    <t>月数</t>
    <rPh sb="0" eb="1">
      <t>ツキ</t>
    </rPh>
    <rPh sb="1" eb="2">
      <t>スウ</t>
    </rPh>
    <phoneticPr fontId="6"/>
  </si>
  <si>
    <t>招へい開始月</t>
    <rPh sb="0" eb="1">
      <t>ショウ</t>
    </rPh>
    <rPh sb="3" eb="5">
      <t>カイシ</t>
    </rPh>
    <rPh sb="5" eb="6">
      <t>ツキ</t>
    </rPh>
    <phoneticPr fontId="6"/>
  </si>
  <si>
    <t>招へい終了月</t>
    <rPh sb="0" eb="1">
      <t>ショウ</t>
    </rPh>
    <rPh sb="3" eb="5">
      <t>シュウリョウ</t>
    </rPh>
    <rPh sb="5" eb="6">
      <t>ツキ</t>
    </rPh>
    <phoneticPr fontId="6"/>
  </si>
  <si>
    <t>←招へい・派遣月数は自動計算されます</t>
    <rPh sb="1" eb="2">
      <t>ショウ</t>
    </rPh>
    <rPh sb="5" eb="7">
      <t>ハケン</t>
    </rPh>
    <rPh sb="7" eb="9">
      <t>ツキスウ</t>
    </rPh>
    <rPh sb="10" eb="12">
      <t>ジドウ</t>
    </rPh>
    <rPh sb="12" eb="14">
      <t>ケイサン</t>
    </rPh>
    <phoneticPr fontId="6"/>
  </si>
  <si>
    <t>●●大学▲▲学部</t>
    <rPh sb="2" eb="4">
      <t>ダイガク</t>
    </rPh>
    <rPh sb="6" eb="8">
      <t>ガクブ</t>
    </rPh>
    <phoneticPr fontId="6"/>
  </si>
  <si>
    <t>←大学院生で区分「M1,M2,D1,D2,D3」に当てはまらない場合は「その他」を選択いただき、</t>
    <rPh sb="1" eb="3">
      <t>ダイガク</t>
    </rPh>
    <rPh sb="3" eb="5">
      <t>インセイ</t>
    </rPh>
    <rPh sb="6" eb="8">
      <t>クブン</t>
    </rPh>
    <rPh sb="25" eb="26">
      <t>ア</t>
    </rPh>
    <rPh sb="32" eb="34">
      <t>バアイ</t>
    </rPh>
    <rPh sb="38" eb="39">
      <t>タ</t>
    </rPh>
    <rPh sb="41" eb="43">
      <t>センタク</t>
    </rPh>
    <phoneticPr fontId="6"/>
  </si>
  <si>
    <t>　備考欄に区分に該当する内容を記載ください</t>
    <rPh sb="1" eb="3">
      <t>ビコウ</t>
    </rPh>
    <rPh sb="3" eb="4">
      <t>ラン</t>
    </rPh>
    <rPh sb="5" eb="7">
      <t>クブン</t>
    </rPh>
    <rPh sb="8" eb="10">
      <t>ガイトウ</t>
    </rPh>
    <rPh sb="12" eb="14">
      <t>ナイヨウ</t>
    </rPh>
    <rPh sb="15" eb="17">
      <t>キサイ</t>
    </rPh>
    <phoneticPr fontId="6"/>
  </si>
  <si>
    <r>
      <t>３）</t>
    </r>
    <r>
      <rPr>
        <b/>
        <sz val="11"/>
        <rFont val="Meiryo UI"/>
        <family val="3"/>
        <charset val="128"/>
      </rPr>
      <t>招へい者・招へい期間</t>
    </r>
    <rPh sb="2" eb="3">
      <t>ショウ</t>
    </rPh>
    <rPh sb="5" eb="6">
      <t>シャ</t>
    </rPh>
    <rPh sb="7" eb="8">
      <t>ショウ</t>
    </rPh>
    <rPh sb="10" eb="12">
      <t>キカン</t>
    </rPh>
    <phoneticPr fontId="6"/>
  </si>
  <si>
    <t>（３）実施主担当者の適格性</t>
    <rPh sb="3" eb="5">
      <t>ジッシ</t>
    </rPh>
    <rPh sb="5" eb="6">
      <t>シュ</t>
    </rPh>
    <rPh sb="6" eb="9">
      <t>タントウシャ</t>
    </rPh>
    <rPh sb="10" eb="13">
      <t>テキカクセイ</t>
    </rPh>
    <phoneticPr fontId="6"/>
  </si>
  <si>
    <t>※交流計画の基盤となる両国の実施主担当者間に、これまでの交流や共同研究等の実績（国際共同研究、学生・教員派遣、招へい、共著実績、招待講演等）などがあり、交流計画の実施による当該国際ネットワークの更なる展開（例：国際共同研究の今後の展開等）が見込まれる場合は記載してください。
※実施主担当者間でなく、機関間の協力関係を基盤とした交流計画を提案する場合には、その内容を記載してください。
（上記欄の記載内容と一部重複してもかまいません）。</t>
    <rPh sb="6" eb="8">
      <t>キバン</t>
    </rPh>
    <rPh sb="11" eb="13">
      <t>リョウコク</t>
    </rPh>
    <rPh sb="14" eb="16">
      <t>ジッシ</t>
    </rPh>
    <rPh sb="16" eb="20">
      <t>シュタントウシャ</t>
    </rPh>
    <rPh sb="20" eb="21">
      <t>アイダ</t>
    </rPh>
    <rPh sb="28" eb="30">
      <t>コウリュウ</t>
    </rPh>
    <rPh sb="31" eb="33">
      <t>キョウドウ</t>
    </rPh>
    <rPh sb="33" eb="35">
      <t>ケンキュウ</t>
    </rPh>
    <rPh sb="35" eb="36">
      <t>トウ</t>
    </rPh>
    <rPh sb="37" eb="39">
      <t>ジッセキ</t>
    </rPh>
    <rPh sb="40" eb="42">
      <t>コクサイ</t>
    </rPh>
    <rPh sb="42" eb="44">
      <t>キョウドウ</t>
    </rPh>
    <rPh sb="44" eb="46">
      <t>ケンキュウ</t>
    </rPh>
    <rPh sb="47" eb="49">
      <t>ガクセイ</t>
    </rPh>
    <rPh sb="50" eb="52">
      <t>キョウイン</t>
    </rPh>
    <rPh sb="52" eb="54">
      <t>ハケン</t>
    </rPh>
    <rPh sb="55" eb="56">
      <t>ショウ</t>
    </rPh>
    <rPh sb="59" eb="61">
      <t>キョウチョ</t>
    </rPh>
    <rPh sb="61" eb="63">
      <t>ジッセキ</t>
    </rPh>
    <rPh sb="64" eb="66">
      <t>ショウタイ</t>
    </rPh>
    <rPh sb="66" eb="69">
      <t>コウエントウ</t>
    </rPh>
    <rPh sb="97" eb="98">
      <t>サラ</t>
    </rPh>
    <rPh sb="120" eb="122">
      <t>ミコ</t>
    </rPh>
    <rPh sb="125" eb="127">
      <t>バアイ</t>
    </rPh>
    <rPh sb="139" eb="141">
      <t>ジッシ</t>
    </rPh>
    <rPh sb="141" eb="142">
      <t>シュ</t>
    </rPh>
    <rPh sb="142" eb="145">
      <t>タントウシャ</t>
    </rPh>
    <rPh sb="145" eb="146">
      <t>カン</t>
    </rPh>
    <rPh sb="150" eb="152">
      <t>キカン</t>
    </rPh>
    <rPh sb="152" eb="153">
      <t>カン</t>
    </rPh>
    <rPh sb="154" eb="156">
      <t>キョウリョク</t>
    </rPh>
    <rPh sb="156" eb="158">
      <t>カンケイ</t>
    </rPh>
    <rPh sb="159" eb="161">
      <t>キバン</t>
    </rPh>
    <rPh sb="164" eb="166">
      <t>コウリュウ</t>
    </rPh>
    <rPh sb="166" eb="168">
      <t>ケイカク</t>
    </rPh>
    <rPh sb="169" eb="171">
      <t>テイアン</t>
    </rPh>
    <rPh sb="173" eb="175">
      <t>バアイ</t>
    </rPh>
    <rPh sb="180" eb="182">
      <t>ナイヨウ</t>
    </rPh>
    <rPh sb="183" eb="185">
      <t>キサイ</t>
    </rPh>
    <phoneticPr fontId="6"/>
  </si>
  <si>
    <t>（４）実施体制・安全の確保</t>
    <rPh sb="3" eb="5">
      <t>ジッシ</t>
    </rPh>
    <rPh sb="5" eb="7">
      <t>タイセイ</t>
    </rPh>
    <rPh sb="8" eb="10">
      <t>アンゼン</t>
    </rPh>
    <rPh sb="11" eb="13">
      <t>カクホ</t>
    </rPh>
    <phoneticPr fontId="6"/>
  </si>
  <si>
    <t>（１）目的・趣旨</t>
    <phoneticPr fontId="6"/>
  </si>
  <si>
    <t>（２）交流機関</t>
    <rPh sb="3" eb="5">
      <t>コウリュウ</t>
    </rPh>
    <rPh sb="5" eb="7">
      <t>キカン</t>
    </rPh>
    <phoneticPr fontId="6"/>
  </si>
  <si>
    <t>〈参考〉【様式3】招へい者シートの招へい月数より計算した支援金金額の上限</t>
    <rPh sb="1" eb="3">
      <t>サンコウ</t>
    </rPh>
    <rPh sb="5" eb="7">
      <t>ヨウシキ</t>
    </rPh>
    <rPh sb="9" eb="10">
      <t>ショウ</t>
    </rPh>
    <rPh sb="12" eb="13">
      <t>シャ</t>
    </rPh>
    <rPh sb="17" eb="18">
      <t>ショウ</t>
    </rPh>
    <rPh sb="20" eb="22">
      <t>ゲッスウ</t>
    </rPh>
    <rPh sb="24" eb="26">
      <t>ケイサン</t>
    </rPh>
    <rPh sb="28" eb="30">
      <t>シエン</t>
    </rPh>
    <rPh sb="30" eb="31">
      <t>キン</t>
    </rPh>
    <rPh sb="31" eb="33">
      <t>キンガク</t>
    </rPh>
    <rPh sb="34" eb="36">
      <t>ジョウゲン</t>
    </rPh>
    <phoneticPr fontId="6"/>
  </si>
  <si>
    <t>４）実施主担当者・インド側実施主担当者</t>
    <rPh sb="2" eb="4">
      <t>ジッシ</t>
    </rPh>
    <rPh sb="4" eb="5">
      <t>シュ</t>
    </rPh>
    <rPh sb="5" eb="8">
      <t>タントウシャ</t>
    </rPh>
    <rPh sb="12" eb="13">
      <t>ガワ</t>
    </rPh>
    <rPh sb="13" eb="15">
      <t>ジッシ</t>
    </rPh>
    <rPh sb="15" eb="16">
      <t>シュ</t>
    </rPh>
    <rPh sb="16" eb="19">
      <t>タントウシャ</t>
    </rPh>
    <phoneticPr fontId="6"/>
  </si>
  <si>
    <t>※実施主担当者及びインド側実施主担当者の専門分野と主な実績を記載下さい</t>
    <rPh sb="1" eb="3">
      <t>ジッシ</t>
    </rPh>
    <rPh sb="3" eb="7">
      <t>シュタントウシャ</t>
    </rPh>
    <rPh sb="7" eb="8">
      <t>オヨ</t>
    </rPh>
    <rPh sb="12" eb="13">
      <t>ガワ</t>
    </rPh>
    <rPh sb="13" eb="15">
      <t>ジッシ</t>
    </rPh>
    <rPh sb="15" eb="16">
      <t>シュ</t>
    </rPh>
    <rPh sb="16" eb="19">
      <t>タントウシャ</t>
    </rPh>
    <rPh sb="20" eb="22">
      <t>センモン</t>
    </rPh>
    <rPh sb="22" eb="24">
      <t>ブンヤ</t>
    </rPh>
    <rPh sb="25" eb="26">
      <t>オモ</t>
    </rPh>
    <rPh sb="27" eb="29">
      <t>ジッセキ</t>
    </rPh>
    <rPh sb="30" eb="33">
      <t>キサイクダ</t>
    </rPh>
    <phoneticPr fontId="6"/>
  </si>
  <si>
    <t>【実施主担当者（日本側）】
(日本語)</t>
    <rPh sb="1" eb="3">
      <t>ジッシ</t>
    </rPh>
    <rPh sb="3" eb="7">
      <t>シュタントウシャ</t>
    </rPh>
    <rPh sb="8" eb="11">
      <t>ニホンガワ</t>
    </rPh>
    <rPh sb="15" eb="18">
      <t>ニホンゴ</t>
    </rPh>
    <phoneticPr fontId="6"/>
  </si>
  <si>
    <t>【インド側実施主担当者】
(日本語)</t>
    <rPh sb="4" eb="5">
      <t>ガワ</t>
    </rPh>
    <rPh sb="5" eb="7">
      <t>ジッシ</t>
    </rPh>
    <rPh sb="7" eb="11">
      <t>シュタントウシャ</t>
    </rPh>
    <rPh sb="14" eb="17">
      <t>ニホンゴ</t>
    </rPh>
    <phoneticPr fontId="6"/>
  </si>
  <si>
    <t>５)-1　交流計画の詳細</t>
    <rPh sb="5" eb="7">
      <t>コウリュウ</t>
    </rPh>
    <rPh sb="7" eb="9">
      <t>ケイカク</t>
    </rPh>
    <rPh sb="10" eb="12">
      <t>ショウサイ</t>
    </rPh>
    <phoneticPr fontId="6"/>
  </si>
  <si>
    <t>５)-2 交流スケジュール</t>
    <rPh sb="5" eb="7">
      <t>コウリュウ</t>
    </rPh>
    <phoneticPr fontId="6"/>
  </si>
  <si>
    <t>招へい者の人数が１１人以上の場合は左側のグループ解除し、記載ください</t>
    <rPh sb="0" eb="1">
      <t>ショウ</t>
    </rPh>
    <rPh sb="3" eb="4">
      <t>モノ</t>
    </rPh>
    <rPh sb="5" eb="7">
      <t>ニンズウ</t>
    </rPh>
    <rPh sb="10" eb="11">
      <t>ヒト</t>
    </rPh>
    <rPh sb="11" eb="13">
      <t>イジョウ</t>
    </rPh>
    <rPh sb="14" eb="16">
      <t>バアイ</t>
    </rPh>
    <rPh sb="17" eb="19">
      <t>ヒダリガワ</t>
    </rPh>
    <rPh sb="24" eb="26">
      <t>カイジョ</t>
    </rPh>
    <rPh sb="28" eb="30">
      <t>キサイ</t>
    </rPh>
    <phoneticPr fontId="6"/>
  </si>
  <si>
    <t>１）受入れ機関概要</t>
    <rPh sb="2" eb="4">
      <t>ウケイ</t>
    </rPh>
    <rPh sb="5" eb="7">
      <t>キカン</t>
    </rPh>
    <rPh sb="7" eb="9">
      <t>ガイヨウ</t>
    </rPh>
    <phoneticPr fontId="6"/>
  </si>
  <si>
    <t>【交流機関数が複数ある場合は２以降に記入してください。全ての項目が必須です。】</t>
    <rPh sb="1" eb="3">
      <t>コウリュウ</t>
    </rPh>
    <rPh sb="5" eb="6">
      <t>スウ</t>
    </rPh>
    <rPh sb="7" eb="9">
      <t>フクスウ</t>
    </rPh>
    <rPh sb="11" eb="13">
      <t>バアイ</t>
    </rPh>
    <rPh sb="15" eb="17">
      <t>イコウ</t>
    </rPh>
    <rPh sb="18" eb="20">
      <t>キニュウ</t>
    </rPh>
    <rPh sb="27" eb="28">
      <t>スベ</t>
    </rPh>
    <rPh sb="30" eb="32">
      <t>コウモク</t>
    </rPh>
    <rPh sb="33" eb="35">
      <t>ヒッス</t>
    </rPh>
    <phoneticPr fontId="6"/>
  </si>
  <si>
    <t>※実施主担当者（日本側）及びインド側実施主担当者の専門分野と主な実績を記載下さい</t>
    <rPh sb="1" eb="3">
      <t>ジッシ</t>
    </rPh>
    <rPh sb="3" eb="7">
      <t>シュタントウシャ</t>
    </rPh>
    <rPh sb="8" eb="11">
      <t>ニホンガワ</t>
    </rPh>
    <rPh sb="12" eb="13">
      <t>オヨ</t>
    </rPh>
    <rPh sb="17" eb="18">
      <t>ガワ</t>
    </rPh>
    <rPh sb="18" eb="20">
      <t>ジッシ</t>
    </rPh>
    <rPh sb="20" eb="21">
      <t>シュ</t>
    </rPh>
    <rPh sb="21" eb="24">
      <t>タントウシャ</t>
    </rPh>
    <rPh sb="25" eb="27">
      <t>センモン</t>
    </rPh>
    <rPh sb="27" eb="29">
      <t>ブンヤ</t>
    </rPh>
    <rPh sb="30" eb="31">
      <t>オモ</t>
    </rPh>
    <rPh sb="32" eb="34">
      <t>ジッセキ</t>
    </rPh>
    <rPh sb="35" eb="38">
      <t>キサイクダ</t>
    </rPh>
    <phoneticPr fontId="6"/>
  </si>
  <si>
    <t>その他</t>
    <rPh sb="2" eb="3">
      <t>タ</t>
    </rPh>
    <phoneticPr fontId="6"/>
  </si>
  <si>
    <t>インド側交流機関からの招へい者・招へい期間（招へい開始月・招へい終了月）・性別・属性</t>
    <rPh sb="3" eb="4">
      <t>ガワ</t>
    </rPh>
    <rPh sb="4" eb="6">
      <t>コウリュウ</t>
    </rPh>
    <rPh sb="6" eb="8">
      <t>キカン</t>
    </rPh>
    <rPh sb="11" eb="12">
      <t>ショウ</t>
    </rPh>
    <rPh sb="14" eb="15">
      <t>シャ</t>
    </rPh>
    <rPh sb="16" eb="17">
      <t>ショウ</t>
    </rPh>
    <rPh sb="19" eb="21">
      <t>キカン</t>
    </rPh>
    <rPh sb="22" eb="23">
      <t>ショウ</t>
    </rPh>
    <rPh sb="25" eb="27">
      <t>カイシ</t>
    </rPh>
    <rPh sb="27" eb="28">
      <t>ツキ</t>
    </rPh>
    <rPh sb="29" eb="30">
      <t>ショウ</t>
    </rPh>
    <rPh sb="32" eb="34">
      <t>シュウリョウ</t>
    </rPh>
    <rPh sb="34" eb="35">
      <t>ゲツ</t>
    </rPh>
    <rPh sb="37" eb="39">
      <t>セイベツ</t>
    </rPh>
    <rPh sb="40" eb="42">
      <t>ゾクセイ</t>
    </rPh>
    <phoneticPr fontId="6"/>
  </si>
  <si>
    <t>簡潔に6行以内で交流計画の内容を記載してください。</t>
    <rPh sb="5" eb="7">
      <t>イナイ</t>
    </rPh>
    <rPh sb="8" eb="12">
      <t>コウリュウケイカク</t>
    </rPh>
    <rPh sb="13" eb="15">
      <t>ナイヨウ</t>
    </rPh>
    <rPh sb="16" eb="18">
      <t>キサイ</t>
    </rPh>
    <phoneticPr fontId="6"/>
  </si>
  <si>
    <r>
      <rPr>
        <sz val="10"/>
        <rFont val="Meiryo UI"/>
        <family val="3"/>
        <charset val="128"/>
      </rPr>
      <t xml:space="preserve">(1)-1 </t>
    </r>
    <r>
      <rPr>
        <sz val="10"/>
        <color theme="1"/>
        <rFont val="Meiryo UI"/>
        <family val="3"/>
        <charset val="128"/>
      </rPr>
      <t>交流計画の目的・趣旨　（背景・目的・効果等）</t>
    </r>
    <rPh sb="18" eb="20">
      <t>ハイケイ</t>
    </rPh>
    <rPh sb="21" eb="23">
      <t>モクテキ</t>
    </rPh>
    <rPh sb="24" eb="26">
      <t>コウカ</t>
    </rPh>
    <rPh sb="26" eb="27">
      <t>トウ</t>
    </rPh>
    <phoneticPr fontId="6"/>
  </si>
  <si>
    <t xml:space="preserve">  ※募集要項に記載の「本プログラムの目的・趣旨」を踏まえて、提案する交流計画の背景、目的、効果 を記載してください。</t>
    <rPh sb="3" eb="5">
      <t>ボシュウ</t>
    </rPh>
    <rPh sb="5" eb="7">
      <t>ヨウコウ</t>
    </rPh>
    <rPh sb="8" eb="10">
      <t>キサイ</t>
    </rPh>
    <rPh sb="12" eb="13">
      <t>ホン</t>
    </rPh>
    <rPh sb="19" eb="21">
      <t>モクテキ</t>
    </rPh>
    <rPh sb="22" eb="24">
      <t>シュシ</t>
    </rPh>
    <rPh sb="26" eb="27">
      <t>フ</t>
    </rPh>
    <rPh sb="50" eb="52">
      <t>キサイ</t>
    </rPh>
    <phoneticPr fontId="6"/>
  </si>
  <si>
    <r>
      <rPr>
        <sz val="10"/>
        <rFont val="Meiryo UI"/>
        <family val="3"/>
        <charset val="128"/>
      </rPr>
      <t xml:space="preserve">(3)-1 </t>
    </r>
    <r>
      <rPr>
        <sz val="10"/>
        <color theme="1"/>
        <rFont val="Meiryo UI"/>
        <family val="3"/>
        <charset val="128"/>
      </rPr>
      <t>実施主担当者（日本側）が国際頭脳循環の促進に資する国際ネットワークや国際的な指導経験を有することについて記載してください（日印間のものに限りません）。</t>
    </r>
    <rPh sb="6" eb="8">
      <t>ジッシ</t>
    </rPh>
    <rPh sb="8" eb="12">
      <t>シュタントウシャ</t>
    </rPh>
    <rPh sb="13" eb="16">
      <t>ニホンガワ</t>
    </rPh>
    <rPh sb="18" eb="20">
      <t>コクサイ</t>
    </rPh>
    <rPh sb="20" eb="22">
      <t>ズノウ</t>
    </rPh>
    <rPh sb="22" eb="24">
      <t>ジュンカン</t>
    </rPh>
    <rPh sb="25" eb="27">
      <t>ソクシン</t>
    </rPh>
    <rPh sb="28" eb="29">
      <t>シ</t>
    </rPh>
    <rPh sb="31" eb="33">
      <t>コクサイ</t>
    </rPh>
    <rPh sb="40" eb="43">
      <t>コクサイテキ</t>
    </rPh>
    <rPh sb="44" eb="46">
      <t>シドウ</t>
    </rPh>
    <rPh sb="46" eb="48">
      <t>ケイケン</t>
    </rPh>
    <rPh sb="49" eb="50">
      <t>ユウ</t>
    </rPh>
    <rPh sb="58" eb="60">
      <t>キサイ</t>
    </rPh>
    <rPh sb="67" eb="69">
      <t>ニチイン</t>
    </rPh>
    <rPh sb="69" eb="70">
      <t>アイダ</t>
    </rPh>
    <rPh sb="74" eb="75">
      <t>カギ</t>
    </rPh>
    <phoneticPr fontId="6"/>
  </si>
  <si>
    <t>(3)-2 交流基盤について記載してください</t>
    <rPh sb="6" eb="8">
      <t>コウリュウ</t>
    </rPh>
    <rPh sb="8" eb="10">
      <t>キバン</t>
    </rPh>
    <rPh sb="14" eb="16">
      <t>キサイ</t>
    </rPh>
    <phoneticPr fontId="6"/>
  </si>
  <si>
    <t>(4)-2 日本滞在中の支援（例：ＴＡ等による日常生活の支援）について記載してください。</t>
    <rPh sb="6" eb="8">
      <t>ニホン</t>
    </rPh>
    <rPh sb="8" eb="11">
      <t>タイザイチュウ</t>
    </rPh>
    <rPh sb="12" eb="14">
      <t>シエン</t>
    </rPh>
    <rPh sb="15" eb="16">
      <t>レイ</t>
    </rPh>
    <rPh sb="19" eb="20">
      <t>ナド</t>
    </rPh>
    <rPh sb="23" eb="25">
      <t>ニチジョウ</t>
    </rPh>
    <rPh sb="25" eb="27">
      <t>セイカツ</t>
    </rPh>
    <rPh sb="28" eb="30">
      <t>シエン</t>
    </rPh>
    <rPh sb="35" eb="37">
      <t>キサイ</t>
    </rPh>
    <phoneticPr fontId="6"/>
  </si>
  <si>
    <t>（５）交流計画の趣旨・内容</t>
    <rPh sb="3" eb="5">
      <t>コウリュウ</t>
    </rPh>
    <rPh sb="5" eb="7">
      <t>ケイカク</t>
    </rPh>
    <rPh sb="8" eb="10">
      <t>シュシ</t>
    </rPh>
    <rPh sb="11" eb="13">
      <t>ナイヨウ</t>
    </rPh>
    <phoneticPr fontId="6"/>
  </si>
  <si>
    <t>（６）受入れ機関によるキャリアパス支援</t>
    <rPh sb="3" eb="5">
      <t>ウケイ</t>
    </rPh>
    <rPh sb="6" eb="8">
      <t>キカン</t>
    </rPh>
    <rPh sb="17" eb="19">
      <t>シエン</t>
    </rPh>
    <phoneticPr fontId="6"/>
  </si>
  <si>
    <t>（７）経費の効率的な利用について</t>
    <rPh sb="3" eb="5">
      <t>ケイヒ</t>
    </rPh>
    <rPh sb="6" eb="9">
      <t>コウリツテキ</t>
    </rPh>
    <rPh sb="10" eb="12">
      <t>リヨウ</t>
    </rPh>
    <phoneticPr fontId="6"/>
  </si>
  <si>
    <t>(6)-1 交流プログラム中に予定しているキャリアパス支援について、具体的に記載してください。
    （例：日本語教育、キャリア教育、企業との連携を通じたインターンシップなど）</t>
    <rPh sb="6" eb="8">
      <t>コウリュウ</t>
    </rPh>
    <rPh sb="13" eb="14">
      <t>チュウ</t>
    </rPh>
    <rPh sb="15" eb="17">
      <t>ヨテイ</t>
    </rPh>
    <rPh sb="27" eb="29">
      <t>シエン</t>
    </rPh>
    <rPh sb="34" eb="37">
      <t>グタイテキ</t>
    </rPh>
    <rPh sb="38" eb="40">
      <t>キサイ</t>
    </rPh>
    <rPh sb="53" eb="54">
      <t>レイ</t>
    </rPh>
    <rPh sb="55" eb="58">
      <t>ニホンゴ</t>
    </rPh>
    <rPh sb="58" eb="60">
      <t>キョウイク</t>
    </rPh>
    <rPh sb="65" eb="67">
      <t>キョウイク</t>
    </rPh>
    <rPh sb="68" eb="70">
      <t>キギョウ</t>
    </rPh>
    <rPh sb="72" eb="74">
      <t>レンケイ</t>
    </rPh>
    <rPh sb="75" eb="76">
      <t>ツウ</t>
    </rPh>
    <phoneticPr fontId="6"/>
  </si>
  <si>
    <t>※（５）交流計画の趣旨・内容 及び（6）キャリアパス支援に記載の交流内容について、滞在期間と交流スケジュール概要を記載してください。</t>
    <rPh sb="12" eb="14">
      <t>ナイヨウ</t>
    </rPh>
    <rPh sb="15" eb="16">
      <t>オヨ</t>
    </rPh>
    <rPh sb="26" eb="28">
      <t>シエン</t>
    </rPh>
    <rPh sb="29" eb="31">
      <t>キサイ</t>
    </rPh>
    <rPh sb="32" eb="34">
      <t>コウリュウ</t>
    </rPh>
    <rPh sb="34" eb="36">
      <t>ナイヨウ</t>
    </rPh>
    <rPh sb="41" eb="43">
      <t>タイザイ</t>
    </rPh>
    <rPh sb="43" eb="45">
      <t>キカン</t>
    </rPh>
    <rPh sb="46" eb="48">
      <t>コウリュウ</t>
    </rPh>
    <rPh sb="54" eb="56">
      <t>ガイヨウ</t>
    </rPh>
    <rPh sb="57" eb="59">
      <t>キサイ</t>
    </rPh>
    <phoneticPr fontId="6"/>
  </si>
  <si>
    <t>通学代</t>
    <rPh sb="0" eb="2">
      <t>ツウガク</t>
    </rPh>
    <rPh sb="2" eb="3">
      <t>ダイ</t>
    </rPh>
    <phoneticPr fontId="6"/>
  </si>
  <si>
    <t>←下段の記載例を参考に記載ください</t>
    <rPh sb="1" eb="3">
      <t>カダン</t>
    </rPh>
    <rPh sb="4" eb="6">
      <t>キサイ</t>
    </rPh>
    <rPh sb="6" eb="7">
      <t>レイ</t>
    </rPh>
    <rPh sb="8" eb="10">
      <t>サンコウ</t>
    </rPh>
    <rPh sb="11" eb="13">
      <t>キサイ</t>
    </rPh>
    <phoneticPr fontId="6"/>
  </si>
  <si>
    <t>【参考値】 様式３から自動計算されます</t>
    <rPh sb="1" eb="3">
      <t>サンコウ</t>
    </rPh>
    <rPh sb="3" eb="4">
      <t>アタイ</t>
    </rPh>
    <rPh sb="6" eb="8">
      <t>ヨウシキ</t>
    </rPh>
    <rPh sb="11" eb="13">
      <t>ジドウ</t>
    </rPh>
    <rPh sb="13" eb="15">
      <t>ケイサン</t>
    </rPh>
    <phoneticPr fontId="6"/>
  </si>
  <si>
    <t>【計算式】（様式３の招へい月数×275,000円）</t>
    <rPh sb="1" eb="3">
      <t>ケイサン</t>
    </rPh>
    <rPh sb="3" eb="4">
      <t>シキ</t>
    </rPh>
    <rPh sb="6" eb="8">
      <t>ヨウシキ</t>
    </rPh>
    <rPh sb="10" eb="11">
      <t>ショウ</t>
    </rPh>
    <rPh sb="13" eb="15">
      <t>ゲッスウ</t>
    </rPh>
    <rPh sb="23" eb="24">
      <t>エン</t>
    </rPh>
    <phoneticPr fontId="6"/>
  </si>
  <si>
    <t>住居費・食費・移動旅費等を含め
240,000円/月を支給</t>
    <rPh sb="0" eb="3">
      <t>ジュウキョヒ</t>
    </rPh>
    <rPh sb="4" eb="6">
      <t>ショクヒ</t>
    </rPh>
    <rPh sb="7" eb="9">
      <t>イドウ</t>
    </rPh>
    <rPh sb="9" eb="11">
      <t>リョヒ</t>
    </rPh>
    <rPh sb="11" eb="12">
      <t>トウ</t>
    </rPh>
    <rPh sb="13" eb="14">
      <t>フク</t>
    </rPh>
    <rPh sb="23" eb="24">
      <t>エン</t>
    </rPh>
    <rPh sb="24" eb="26">
      <t>･ツキ</t>
    </rPh>
    <rPh sb="27" eb="29">
      <t>シキュウ</t>
    </rPh>
    <phoneticPr fontId="6"/>
  </si>
  <si>
    <t>※3カ月招へい（住居費・食費等 滞在にかかるコスト見合いを招へい者へ定額/月単位で支給した場合）</t>
    <rPh sb="3" eb="4">
      <t>ゲツ</t>
    </rPh>
    <rPh sb="4" eb="5">
      <t>ショウ</t>
    </rPh>
    <rPh sb="8" eb="11">
      <t>ジュウキョヒ</t>
    </rPh>
    <rPh sb="12" eb="14">
      <t>ショクヒ</t>
    </rPh>
    <rPh sb="14" eb="15">
      <t>トウ</t>
    </rPh>
    <rPh sb="16" eb="18">
      <t>タイザイ</t>
    </rPh>
    <rPh sb="25" eb="27">
      <t>ミア</t>
    </rPh>
    <rPh sb="29" eb="30">
      <t>ショウ</t>
    </rPh>
    <rPh sb="32" eb="33">
      <t>シャ</t>
    </rPh>
    <rPh sb="34" eb="36">
      <t>テイガク</t>
    </rPh>
    <rPh sb="37" eb="40">
      <t>ツキタンイ</t>
    </rPh>
    <rPh sb="41" eb="43">
      <t>シキュウ</t>
    </rPh>
    <rPh sb="45" eb="47">
      <t>バアイ</t>
    </rPh>
    <phoneticPr fontId="6"/>
  </si>
  <si>
    <t>対象金額</t>
    <rPh sb="0" eb="2">
      <t>タイショウ</t>
    </rPh>
    <rPh sb="2" eb="4">
      <t>キンガク</t>
    </rPh>
    <phoneticPr fontId="14"/>
  </si>
  <si>
    <t>税率</t>
    <rPh sb="0" eb="2">
      <t>ゼイリツ</t>
    </rPh>
    <phoneticPr fontId="6"/>
  </si>
  <si>
    <t>招へい者への滞在費支給の消費税相当額</t>
    <rPh sb="0" eb="1">
      <t>ショウ</t>
    </rPh>
    <rPh sb="3" eb="4">
      <t>シャ</t>
    </rPh>
    <rPh sb="6" eb="9">
      <t>タイザイヒ</t>
    </rPh>
    <rPh sb="9" eb="11">
      <t>シキュウ</t>
    </rPh>
    <rPh sb="12" eb="15">
      <t>ショウヒゼイ</t>
    </rPh>
    <rPh sb="15" eb="17">
      <t>ソウトウ</t>
    </rPh>
    <rPh sb="17" eb="18">
      <t>ガク</t>
    </rPh>
    <phoneticPr fontId="6"/>
  </si>
  <si>
    <r>
      <t xml:space="preserve">日当（食費相当）
</t>
    </r>
    <r>
      <rPr>
        <sz val="11"/>
        <color theme="2" tint="-0.749992370372631"/>
        <rFont val="Meiryo UI"/>
        <family val="3"/>
        <charset val="128"/>
      </rPr>
      <t>（3カ月分）</t>
    </r>
    <r>
      <rPr>
        <sz val="12"/>
        <color theme="2" tint="-0.749992370372631"/>
        <rFont val="Meiryo UI"/>
        <family val="3"/>
        <charset val="128"/>
      </rPr>
      <t xml:space="preserve"> 1-3カ月目（90日）</t>
    </r>
    <rPh sb="0" eb="2">
      <t>ニットウ</t>
    </rPh>
    <rPh sb="3" eb="5">
      <t>ショクヒ</t>
    </rPh>
    <rPh sb="5" eb="7">
      <t>ソウトウ</t>
    </rPh>
    <rPh sb="12" eb="13">
      <t>ゲツ</t>
    </rPh>
    <rPh sb="13" eb="14">
      <t>ブン</t>
    </rPh>
    <rPh sb="20" eb="21">
      <t>ゲツ</t>
    </rPh>
    <rPh sb="21" eb="22">
      <t>メ</t>
    </rPh>
    <rPh sb="25" eb="26">
      <t>ヒ</t>
    </rPh>
    <phoneticPr fontId="6"/>
  </si>
  <si>
    <r>
      <t xml:space="preserve">滞在時のホテル代
</t>
    </r>
    <r>
      <rPr>
        <sz val="11"/>
        <color theme="2" tint="-0.749992370372631"/>
        <rFont val="Meiryo UI"/>
        <family val="3"/>
        <charset val="128"/>
      </rPr>
      <t>（実費支給）</t>
    </r>
    <r>
      <rPr>
        <sz val="12"/>
        <color theme="2" tint="-0.749992370372631"/>
        <rFont val="Meiryo UI"/>
        <family val="3"/>
        <charset val="128"/>
      </rPr>
      <t>1カ月目（30日）</t>
    </r>
    <rPh sb="0" eb="2">
      <t>タイザイ</t>
    </rPh>
    <rPh sb="2" eb="3">
      <t>ジ</t>
    </rPh>
    <rPh sb="7" eb="8">
      <t>ダイ</t>
    </rPh>
    <rPh sb="10" eb="12">
      <t>ジッピ</t>
    </rPh>
    <rPh sb="12" eb="14">
      <t>シキュウ</t>
    </rPh>
    <rPh sb="17" eb="19">
      <t>ゲツメ</t>
    </rPh>
    <rPh sb="22" eb="23">
      <t>ヒ</t>
    </rPh>
    <phoneticPr fontId="6"/>
  </si>
  <si>
    <t>上表の宿泊施設が適格請求事業者でなかった場合</t>
    <rPh sb="0" eb="2">
      <t>ウエヒョウ</t>
    </rPh>
    <rPh sb="3" eb="5">
      <t>シュクハク</t>
    </rPh>
    <rPh sb="5" eb="7">
      <t>シセツ</t>
    </rPh>
    <rPh sb="8" eb="10">
      <t>テキカク</t>
    </rPh>
    <rPh sb="10" eb="12">
      <t>セイキュウ</t>
    </rPh>
    <rPh sb="12" eb="15">
      <t>ジギョウシャ</t>
    </rPh>
    <rPh sb="20" eb="22">
      <t>バアイ</t>
    </rPh>
    <phoneticPr fontId="6"/>
  </si>
  <si>
    <t>※3カ月招へい（1カ月目：ホテル、2-3カ月目：機関施設（月度契約）を利用し、日当ありの場合）</t>
    <rPh sb="3" eb="4">
      <t>ゲツ</t>
    </rPh>
    <rPh sb="4" eb="5">
      <t>ショウ</t>
    </rPh>
    <rPh sb="10" eb="11">
      <t>ゲツ</t>
    </rPh>
    <rPh sb="11" eb="12">
      <t>メ</t>
    </rPh>
    <rPh sb="21" eb="23">
      <t>ゲツメ</t>
    </rPh>
    <rPh sb="24" eb="26">
      <t>キカン</t>
    </rPh>
    <rPh sb="26" eb="28">
      <t>シセツ</t>
    </rPh>
    <rPh sb="29" eb="31">
      <t>ゲツド</t>
    </rPh>
    <rPh sb="31" eb="33">
      <t>ケイヤク</t>
    </rPh>
    <rPh sb="35" eb="37">
      <t>リヨウ</t>
    </rPh>
    <rPh sb="39" eb="41">
      <t>ニットウ</t>
    </rPh>
    <rPh sb="44" eb="46">
      <t>バアイ</t>
    </rPh>
    <phoneticPr fontId="6"/>
  </si>
  <si>
    <t>内容</t>
    <rPh sb="0" eb="2">
      <t>ナイヨウ</t>
    </rPh>
    <phoneticPr fontId="14"/>
  </si>
  <si>
    <t>※全員の招へい要件を確認後、プルダウンにて「✓」マークに変更ください</t>
    <rPh sb="1" eb="3">
      <t>ゼンイン</t>
    </rPh>
    <rPh sb="4" eb="5">
      <t>ショウ</t>
    </rPh>
    <rPh sb="7" eb="9">
      <t>ヨウケン</t>
    </rPh>
    <rPh sb="10" eb="12">
      <t>カクニン</t>
    </rPh>
    <rPh sb="12" eb="13">
      <t>ゴ</t>
    </rPh>
    <rPh sb="28" eb="30">
      <t>ヘンコウ</t>
    </rPh>
    <phoneticPr fontId="6"/>
  </si>
  <si>
    <t>招へい者の要件を満たしている。</t>
    <rPh sb="0" eb="1">
      <t>ショウ</t>
    </rPh>
    <rPh sb="3" eb="4">
      <t>シャ</t>
    </rPh>
    <phoneticPr fontId="6"/>
  </si>
  <si>
    <t>※募集要項 4.3選考基準を参照の上、交流計画の目的・趣旨を記入してください。 
    選考基準に記載された事項以外の内容を盛り込むことも可能です。</t>
    <rPh sb="60" eb="62">
      <t>ナイヨウ</t>
    </rPh>
    <phoneticPr fontId="6"/>
  </si>
  <si>
    <r>
      <rPr>
        <sz val="10"/>
        <color rgb="FFFF0000"/>
        <rFont val="Meiryo UI"/>
        <family val="3"/>
        <charset val="128"/>
      </rPr>
      <t>【交流に女性が参加される交流計画の場合は記載ください】</t>
    </r>
    <r>
      <rPr>
        <sz val="10"/>
        <rFont val="Meiryo UI"/>
        <family val="3"/>
        <charset val="128"/>
      </rPr>
      <t xml:space="preserve">
(1)-2 </t>
    </r>
    <r>
      <rPr>
        <sz val="10"/>
        <color theme="1"/>
        <rFont val="Meiryo UI"/>
        <family val="3"/>
        <charset val="128"/>
      </rPr>
      <t>女性研究者の活躍促進について</t>
    </r>
    <rPh sb="1" eb="3">
      <t>コウリュウ</t>
    </rPh>
    <rPh sb="4" eb="6">
      <t>ジョセイ</t>
    </rPh>
    <rPh sb="7" eb="9">
      <t>サンカ</t>
    </rPh>
    <rPh sb="12" eb="14">
      <t>コウリュウ</t>
    </rPh>
    <rPh sb="14" eb="16">
      <t>ケイカク</t>
    </rPh>
    <rPh sb="17" eb="19">
      <t>バアイ</t>
    </rPh>
    <rPh sb="20" eb="22">
      <t>キサイ</t>
    </rPh>
    <rPh sb="34" eb="36">
      <t>ジョセイ</t>
    </rPh>
    <rPh sb="36" eb="39">
      <t>ケンキュウシャ</t>
    </rPh>
    <rPh sb="40" eb="42">
      <t>カツヤク</t>
    </rPh>
    <rPh sb="42" eb="44">
      <t>ソクシン</t>
    </rPh>
    <phoneticPr fontId="6"/>
  </si>
  <si>
    <r>
      <rPr>
        <sz val="10"/>
        <rFont val="Meiryo UI"/>
        <family val="3"/>
        <charset val="128"/>
      </rPr>
      <t>(4)-1 安全かつ円滑</t>
    </r>
    <r>
      <rPr>
        <sz val="10"/>
        <color theme="1"/>
        <rFont val="Meiryo UI"/>
        <family val="3"/>
        <charset val="128"/>
      </rPr>
      <t>に交流計画を実施するための準備や体制　
※安全保障貿易管理に適切に対応し、交流機関が安全かつ円滑に交流計画を実施するための準備・体制の整備、緊急時の対応手順・連絡体制について記載してください。</t>
    </r>
    <rPh sb="6" eb="8">
      <t>アンゼン</t>
    </rPh>
    <rPh sb="10" eb="12">
      <t>エンカツ</t>
    </rPh>
    <rPh sb="13" eb="15">
      <t>コウリュウ</t>
    </rPh>
    <rPh sb="15" eb="17">
      <t>ケイカク</t>
    </rPh>
    <rPh sb="18" eb="20">
      <t>ジッシ</t>
    </rPh>
    <rPh sb="25" eb="27">
      <t>ジュンビ</t>
    </rPh>
    <rPh sb="28" eb="30">
      <t>タイセイ</t>
    </rPh>
    <rPh sb="33" eb="35">
      <t>アンゼン</t>
    </rPh>
    <rPh sb="35" eb="37">
      <t>ホショウ</t>
    </rPh>
    <rPh sb="37" eb="39">
      <t>ボウエキ</t>
    </rPh>
    <rPh sb="39" eb="41">
      <t>カンリ</t>
    </rPh>
    <rPh sb="42" eb="44">
      <t>テキセツ</t>
    </rPh>
    <rPh sb="45" eb="47">
      <t>タイオウ</t>
    </rPh>
    <rPh sb="49" eb="51">
      <t>コウリュウ</t>
    </rPh>
    <rPh sb="51" eb="53">
      <t>キカン</t>
    </rPh>
    <rPh sb="54" eb="56">
      <t>アンゼン</t>
    </rPh>
    <rPh sb="58" eb="60">
      <t>エンカツ</t>
    </rPh>
    <rPh sb="61" eb="63">
      <t>コウリュウ</t>
    </rPh>
    <rPh sb="63" eb="65">
      <t>ケイカク</t>
    </rPh>
    <rPh sb="66" eb="68">
      <t>ジッシ</t>
    </rPh>
    <rPh sb="73" eb="75">
      <t>ジュンビ</t>
    </rPh>
    <rPh sb="76" eb="78">
      <t>タイセイ</t>
    </rPh>
    <rPh sb="79" eb="81">
      <t>セイビ</t>
    </rPh>
    <rPh sb="82" eb="85">
      <t>キンキュウジ</t>
    </rPh>
    <rPh sb="86" eb="88">
      <t>タイオウ</t>
    </rPh>
    <rPh sb="88" eb="90">
      <t>テジュン</t>
    </rPh>
    <rPh sb="91" eb="93">
      <t>レンラク</t>
    </rPh>
    <rPh sb="93" eb="95">
      <t>タイセイ</t>
    </rPh>
    <rPh sb="99" eb="101">
      <t>キサイ</t>
    </rPh>
    <phoneticPr fontId="6"/>
  </si>
  <si>
    <t>(5)-1 交流計画で実施する共同指導の研究テーマや具体的な実施内容について記載してください。
 ※交流計画の目的・趣旨に対して適切で効果的なものとなっているかが必要です</t>
    <rPh sb="6" eb="8">
      <t>コウリュウ</t>
    </rPh>
    <rPh sb="8" eb="10">
      <t>ケイカク</t>
    </rPh>
    <rPh sb="11" eb="13">
      <t>ジッシ</t>
    </rPh>
    <rPh sb="15" eb="17">
      <t>キョウドウ</t>
    </rPh>
    <rPh sb="17" eb="19">
      <t>シドウ</t>
    </rPh>
    <rPh sb="20" eb="22">
      <t>ケンキュウ</t>
    </rPh>
    <rPh sb="26" eb="29">
      <t>グタイテキ</t>
    </rPh>
    <rPh sb="30" eb="32">
      <t>ジッシ</t>
    </rPh>
    <rPh sb="32" eb="34">
      <t>ナイヨウ</t>
    </rPh>
    <rPh sb="38" eb="40">
      <t>キサイ</t>
    </rPh>
    <rPh sb="50" eb="52">
      <t>コウリュウ</t>
    </rPh>
    <rPh sb="52" eb="54">
      <t>ケイカク</t>
    </rPh>
    <rPh sb="55" eb="57">
      <t>モクテキ</t>
    </rPh>
    <rPh sb="58" eb="60">
      <t>シュシ</t>
    </rPh>
    <rPh sb="61" eb="62">
      <t>タイ</t>
    </rPh>
    <rPh sb="64" eb="66">
      <t>テキセツ</t>
    </rPh>
    <rPh sb="67" eb="69">
      <t>コウカ</t>
    </rPh>
    <rPh sb="69" eb="70">
      <t>テキ</t>
    </rPh>
    <rPh sb="81" eb="83">
      <t>ヒツヨウ</t>
    </rPh>
    <phoneticPr fontId="6"/>
  </si>
  <si>
    <t>【実施主担当者（日本側）】
(日本語)
・●●大学 〇〇学部 △△研究科 ▲▲専攻 
・ASEAN●●大学との大学間交流協定の締結担当、インターンシップ●●名受入れ、日本とASEANの共同での学会の立上げ</t>
    <rPh sb="1" eb="3">
      <t>ジッシ</t>
    </rPh>
    <rPh sb="3" eb="7">
      <t>シュタントウシャ</t>
    </rPh>
    <rPh sb="8" eb="11">
      <t>ニホンガワ</t>
    </rPh>
    <rPh sb="15" eb="18">
      <t>ニホンゴ</t>
    </rPh>
    <rPh sb="23" eb="25">
      <t>ダイガク</t>
    </rPh>
    <rPh sb="28" eb="30">
      <t>ガクブ</t>
    </rPh>
    <rPh sb="33" eb="35">
      <t>ケンキュウ</t>
    </rPh>
    <rPh sb="35" eb="36">
      <t>カ</t>
    </rPh>
    <rPh sb="39" eb="41">
      <t>センコウ</t>
    </rPh>
    <rPh sb="51" eb="53">
      <t>ダイガク</t>
    </rPh>
    <rPh sb="55" eb="57">
      <t>ダイガク</t>
    </rPh>
    <rPh sb="57" eb="58">
      <t>カン</t>
    </rPh>
    <rPh sb="58" eb="60">
      <t>コウリュウ</t>
    </rPh>
    <rPh sb="60" eb="62">
      <t>キョウテイ</t>
    </rPh>
    <rPh sb="63" eb="65">
      <t>テイケツ</t>
    </rPh>
    <rPh sb="65" eb="67">
      <t>タントウ</t>
    </rPh>
    <rPh sb="78" eb="79">
      <t>メイ</t>
    </rPh>
    <rPh sb="79" eb="81">
      <t>ウケイ</t>
    </rPh>
    <rPh sb="83" eb="85">
      <t>ニホン</t>
    </rPh>
    <rPh sb="92" eb="94">
      <t>キョウドウ</t>
    </rPh>
    <rPh sb="96" eb="98">
      <t>ガッカイ</t>
    </rPh>
    <rPh sb="99" eb="101">
      <t>タチア</t>
    </rPh>
    <phoneticPr fontId="6"/>
  </si>
  <si>
    <t xml:space="preserve">インド側交流機関（機関、学部、研究室等）が交流計画の目的や実施内容に合致した優秀な人材を擁する機関であることについて記載してください。
</t>
    <rPh sb="3" eb="4">
      <t>ガワ</t>
    </rPh>
    <rPh sb="4" eb="6">
      <t>コウリュウ</t>
    </rPh>
    <rPh sb="6" eb="8">
      <t>キカン</t>
    </rPh>
    <rPh sb="9" eb="11">
      <t>キカン</t>
    </rPh>
    <rPh sb="12" eb="14">
      <t>ガクブ</t>
    </rPh>
    <rPh sb="15" eb="18">
      <t>ケンキュウシツ</t>
    </rPh>
    <rPh sb="18" eb="19">
      <t>トウ</t>
    </rPh>
    <rPh sb="21" eb="23">
      <t>コウリュウ</t>
    </rPh>
    <rPh sb="23" eb="25">
      <t>ケイカク</t>
    </rPh>
    <rPh sb="26" eb="28">
      <t>モクテキ</t>
    </rPh>
    <rPh sb="29" eb="31">
      <t>ジッシ</t>
    </rPh>
    <rPh sb="31" eb="33">
      <t>ナイヨウ</t>
    </rPh>
    <rPh sb="34" eb="36">
      <t>ガッチ</t>
    </rPh>
    <rPh sb="38" eb="40">
      <t>ユウシュウ</t>
    </rPh>
    <rPh sb="41" eb="43">
      <t>ジンザイ</t>
    </rPh>
    <rPh sb="44" eb="45">
      <t>ヨウ</t>
    </rPh>
    <rPh sb="47" eb="49">
      <t>キカン</t>
    </rPh>
    <rPh sb="58" eb="60">
      <t>キサイ</t>
    </rPh>
    <phoneticPr fontId="6"/>
  </si>
  <si>
    <t>※インドの優秀な女子学生・女性研究者が参画し、国際頭脳循環に資するとともに、これを通じて我が国の女性研究者の活躍促進への貢献が期待できる場合、本欄に記載してください（上記欄の記載内容と一部重複してもかまいません）。</t>
    <rPh sb="5" eb="7">
      <t>ユウシュウ</t>
    </rPh>
    <rPh sb="8" eb="10">
      <t>ジョシ</t>
    </rPh>
    <rPh sb="10" eb="12">
      <t>ガクセイ</t>
    </rPh>
    <rPh sb="13" eb="15">
      <t>ジョセイ</t>
    </rPh>
    <rPh sb="15" eb="18">
      <t>ケンキュウシャ</t>
    </rPh>
    <rPh sb="19" eb="21">
      <t>サンカク</t>
    </rPh>
    <rPh sb="23" eb="25">
      <t>コクサイ</t>
    </rPh>
    <rPh sb="25" eb="27">
      <t>ズノウ</t>
    </rPh>
    <rPh sb="27" eb="29">
      <t>ジュンカン</t>
    </rPh>
    <rPh sb="30" eb="31">
      <t>シ</t>
    </rPh>
    <rPh sb="41" eb="42">
      <t>ツウ</t>
    </rPh>
    <rPh sb="44" eb="45">
      <t>ワ</t>
    </rPh>
    <rPh sb="46" eb="47">
      <t>クニ</t>
    </rPh>
    <rPh sb="48" eb="50">
      <t>ジョセイ</t>
    </rPh>
    <rPh sb="50" eb="53">
      <t>ケンキュウシャ</t>
    </rPh>
    <rPh sb="54" eb="56">
      <t>カツヤク</t>
    </rPh>
    <rPh sb="56" eb="58">
      <t>ソクシン</t>
    </rPh>
    <rPh sb="60" eb="62">
      <t>コウケン</t>
    </rPh>
    <rPh sb="63" eb="65">
      <t>キタイ</t>
    </rPh>
    <rPh sb="68" eb="70">
      <t>バアイ</t>
    </rPh>
    <rPh sb="71" eb="73">
      <t>ホンラン</t>
    </rPh>
    <rPh sb="74" eb="76">
      <t>キサイ</t>
    </rPh>
    <phoneticPr fontId="6"/>
  </si>
  <si>
    <t>(6)-2 キャリアパス支援の実施による交流計画終了後に見込まれる効果やその効果の継続性について記載してください。</t>
    <rPh sb="12" eb="14">
      <t>シエン</t>
    </rPh>
    <rPh sb="15" eb="17">
      <t>ジッシ</t>
    </rPh>
    <rPh sb="20" eb="22">
      <t>コウリュウ</t>
    </rPh>
    <rPh sb="22" eb="24">
      <t>ケイカク</t>
    </rPh>
    <rPh sb="24" eb="27">
      <t>シュウリョウゴ</t>
    </rPh>
    <rPh sb="28" eb="30">
      <t>ミコ</t>
    </rPh>
    <rPh sb="33" eb="35">
      <t>コウカ</t>
    </rPh>
    <rPh sb="38" eb="40">
      <t>コウカ</t>
    </rPh>
    <rPh sb="41" eb="43">
      <t>ケイゾク</t>
    </rPh>
    <rPh sb="43" eb="44">
      <t>セイ</t>
    </rPh>
    <rPh sb="48" eb="50">
      <t>キサイ</t>
    </rPh>
    <phoneticPr fontId="6"/>
  </si>
  <si>
    <t>(5)-2 交流計画の実施により見込まれる効果やその効果の継続性について記載してください。
     ※期待される効果の観点：国際頭脳循環人材の育成の促進 / 招へい者の共同研究等の交流の継続・発展 /
        実施主担当者間の共同研究等の交流の継続・発展　など</t>
    <rPh sb="11" eb="13">
      <t>ジッシ</t>
    </rPh>
    <rPh sb="16" eb="18">
      <t>ミコ</t>
    </rPh>
    <rPh sb="21" eb="23">
      <t>コウカ</t>
    </rPh>
    <rPh sb="26" eb="28">
      <t>コウカ</t>
    </rPh>
    <rPh sb="29" eb="32">
      <t>ケイゾクセイ</t>
    </rPh>
    <rPh sb="36" eb="38">
      <t>キサイ</t>
    </rPh>
    <phoneticPr fontId="6"/>
  </si>
  <si>
    <t>※属性：大学院生は区分「M1～D3」を選択、「その他」選択時は備考に詳細を記載してください</t>
    <rPh sb="1" eb="3">
      <t>ゾクセイ</t>
    </rPh>
    <rPh sb="4" eb="7">
      <t>ダイガクイン</t>
    </rPh>
    <rPh sb="7" eb="8">
      <t>セイ</t>
    </rPh>
    <rPh sb="9" eb="11">
      <t>クブン</t>
    </rPh>
    <rPh sb="19" eb="21">
      <t>センタク</t>
    </rPh>
    <rPh sb="25" eb="26">
      <t>タ</t>
    </rPh>
    <rPh sb="27" eb="29">
      <t>センタク</t>
    </rPh>
    <rPh sb="29" eb="30">
      <t>ジ</t>
    </rPh>
    <rPh sb="31" eb="33">
      <t>ビコウ</t>
    </rPh>
    <rPh sb="34" eb="36">
      <t>ショウサイ</t>
    </rPh>
    <rPh sb="37" eb="39">
      <t>キサイ</t>
    </rPh>
    <phoneticPr fontId="6"/>
  </si>
  <si>
    <t>※　招へい者１名毎に１行に記載してください　（黄色網掛け以外は自動計算されます)</t>
    <rPh sb="2" eb="3">
      <t>ショウ</t>
    </rPh>
    <rPh sb="5" eb="6">
      <t>モノ</t>
    </rPh>
    <rPh sb="7" eb="8">
      <t>メイ</t>
    </rPh>
    <rPh sb="8" eb="9">
      <t>マイ</t>
    </rPh>
    <rPh sb="11" eb="12">
      <t>ギョウ</t>
    </rPh>
    <rPh sb="13" eb="15">
      <t>キサイ</t>
    </rPh>
    <rPh sb="23" eb="25">
      <t>キイロ</t>
    </rPh>
    <rPh sb="25" eb="26">
      <t>アミ</t>
    </rPh>
    <rPh sb="26" eb="27">
      <t>カ</t>
    </rPh>
    <rPh sb="28" eb="30">
      <t>イガイ</t>
    </rPh>
    <rPh sb="31" eb="33">
      <t>ジドウ</t>
    </rPh>
    <rPh sb="33" eb="35">
      <t>ケイサン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</si>
</sst>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yyyy/m/d;@"/>
    <numFmt numFmtId="177" formatCode="0_ "/>
    <numFmt numFmtId="178" formatCode="0&quot;日間&quot;\ "/>
    <numFmt numFmtId="179" formatCode="General&quot;人&quot;"/>
    <numFmt numFmtId="180" formatCode="0&quot; 日間&quot;\ "/>
    <numFmt numFmtId="181" formatCode="General&quot; 人&quot;"/>
    <numFmt numFmtId="182" formatCode="yyyy/m/d\ &quot;ま&quot;&quot;で&quot;"/>
    <numFmt numFmtId="183" formatCode="#,##0_ "/>
    <numFmt numFmtId="184" formatCode="General&quot;日&quot;&quot;以&quot;&quot;内&quot;"/>
    <numFmt numFmtId="185" formatCode="General&quot;日以内（※8日以内）&quot;"/>
    <numFmt numFmtId="186" formatCode="#,##0_);[Red]\(#,##0\)"/>
    <numFmt numFmtId="187" formatCode="0&quot;日&quot;"/>
    <numFmt numFmtId="188" formatCode="yyyy/m"/>
  </numFmts>
  <fonts count="68">
    <font>
      <sz val="11"/>
      <color theme="1"/>
      <name val="Meiryo UI"/>
      <family val="2"/>
      <charset val="128"/>
    </font>
    <font>
      <sz val="10"/>
      <color theme="1"/>
      <name val="Meiryo UI"/>
      <family val="2"/>
      <charset val="128"/>
    </font>
    <font>
      <sz val="10"/>
      <color theme="1"/>
      <name val="Meiryo UI"/>
      <family val="2"/>
      <charset val="128"/>
    </font>
    <font>
      <sz val="10"/>
      <color theme="1"/>
      <name val="Meiryo UI"/>
      <family val="2"/>
      <charset val="128"/>
    </font>
    <font>
      <sz val="10"/>
      <color theme="1"/>
      <name val="Meiryo UI"/>
      <family val="2"/>
      <charset val="128"/>
    </font>
    <font>
      <sz val="10"/>
      <color theme="1"/>
      <name val="Meiryo UI"/>
      <family val="2"/>
      <charset val="128"/>
    </font>
    <font>
      <sz val="6"/>
      <name val="Meiryo UI"/>
      <family val="2"/>
      <charset val="128"/>
    </font>
    <font>
      <sz val="9"/>
      <color theme="1"/>
      <name val="Meiryo UI"/>
      <family val="2"/>
      <charset val="128"/>
    </font>
    <font>
      <sz val="10"/>
      <color theme="1"/>
      <name val="Meiryo UI"/>
      <family val="2"/>
      <charset val="128"/>
    </font>
    <font>
      <sz val="10"/>
      <color theme="1"/>
      <name val="Meiryo UI"/>
      <family val="3"/>
      <charset val="128"/>
    </font>
    <font>
      <sz val="9"/>
      <color theme="1"/>
      <name val="Meiryo UI"/>
      <family val="3"/>
      <charset val="128"/>
    </font>
    <font>
      <sz val="8"/>
      <color theme="1"/>
      <name val="Meiryo UI"/>
      <family val="3"/>
      <charset val="128"/>
    </font>
    <font>
      <b/>
      <sz val="11"/>
      <color theme="1"/>
      <name val="Meiryo UI"/>
      <family val="3"/>
      <charset val="128"/>
    </font>
    <font>
      <b/>
      <sz val="9"/>
      <color theme="1"/>
      <name val="Meiryo UI"/>
      <family val="3"/>
      <charset val="128"/>
    </font>
    <font>
      <sz val="6"/>
      <name val="ＭＳ Ｐゴシック"/>
      <family val="3"/>
      <charset val="128"/>
    </font>
    <font>
      <sz val="11"/>
      <color theme="1"/>
      <name val="Meiryo UI"/>
      <family val="3"/>
      <charset val="128"/>
    </font>
    <font>
      <sz val="10"/>
      <color rgb="FFFF0000"/>
      <name val="Meiryo UI"/>
      <family val="3"/>
      <charset val="128"/>
    </font>
    <font>
      <sz val="8"/>
      <color theme="1"/>
      <name val="Meiryo UI"/>
      <family val="2"/>
      <charset val="128"/>
    </font>
    <font>
      <sz val="10"/>
      <name val="Meiryo UI"/>
      <family val="3"/>
      <charset val="128"/>
    </font>
    <font>
      <sz val="9"/>
      <name val="Meiryo UI"/>
      <family val="3"/>
      <charset val="128"/>
    </font>
    <font>
      <sz val="7.5"/>
      <color theme="1"/>
      <name val="Meiryo UI"/>
      <family val="3"/>
      <charset val="128"/>
    </font>
    <font>
      <b/>
      <sz val="10"/>
      <color theme="1"/>
      <name val="Meiryo UI"/>
      <family val="3"/>
      <charset val="128"/>
    </font>
    <font>
      <sz val="8"/>
      <name val="Meiryo UI"/>
      <family val="3"/>
      <charset val="128"/>
    </font>
    <font>
      <sz val="9"/>
      <color rgb="FFFF0000"/>
      <name val="Meiryo UI"/>
      <family val="3"/>
      <charset val="128"/>
    </font>
    <font>
      <b/>
      <sz val="10"/>
      <color rgb="FFFF0000"/>
      <name val="Meiryo UI"/>
      <family val="3"/>
      <charset val="128"/>
    </font>
    <font>
      <sz val="7.5"/>
      <color rgb="FFFF0000"/>
      <name val="Meiryo UI"/>
      <family val="3"/>
      <charset val="128"/>
    </font>
    <font>
      <b/>
      <sz val="9"/>
      <color rgb="FFFF0000"/>
      <name val="Meiryo UI"/>
      <family val="3"/>
      <charset val="128"/>
    </font>
    <font>
      <b/>
      <sz val="10"/>
      <name val="Meiryo UI"/>
      <family val="3"/>
      <charset val="128"/>
    </font>
    <font>
      <b/>
      <sz val="9"/>
      <name val="Meiryo UI"/>
      <family val="3"/>
      <charset val="128"/>
    </font>
    <font>
      <sz val="11"/>
      <name val="Meiryo UI"/>
      <family val="3"/>
      <charset val="128"/>
    </font>
    <font>
      <b/>
      <sz val="11"/>
      <name val="Meiryo UI"/>
      <family val="3"/>
      <charset val="128"/>
    </font>
    <font>
      <b/>
      <sz val="11"/>
      <color rgb="FF0070C0"/>
      <name val="Meiryo UI"/>
      <family val="3"/>
      <charset val="128"/>
    </font>
    <font>
      <b/>
      <sz val="11"/>
      <color rgb="FFFF0000"/>
      <name val="Meiryo UI"/>
      <family val="3"/>
      <charset val="128"/>
    </font>
    <font>
      <b/>
      <sz val="18"/>
      <name val="Meiryo UI"/>
      <family val="3"/>
      <charset val="128"/>
    </font>
    <font>
      <sz val="9"/>
      <color theme="1"/>
      <name val="SimSun"/>
      <charset val="134"/>
    </font>
    <font>
      <b/>
      <sz val="11"/>
      <color rgb="FFFFFF99"/>
      <name val="Meiryo UI"/>
      <family val="3"/>
      <charset val="128"/>
    </font>
    <font>
      <sz val="11"/>
      <color theme="0"/>
      <name val="Meiryo UI"/>
      <family val="2"/>
      <charset val="128"/>
    </font>
    <font>
      <b/>
      <sz val="12"/>
      <name val="Meiryo UI"/>
      <family val="3"/>
      <charset val="128"/>
    </font>
    <font>
      <sz val="10.5"/>
      <color theme="0"/>
      <name val="Meiryo UI"/>
      <family val="3"/>
      <charset val="128"/>
    </font>
    <font>
      <sz val="10.5"/>
      <name val="Meiryo UI"/>
      <family val="3"/>
      <charset val="128"/>
    </font>
    <font>
      <b/>
      <u/>
      <sz val="10.5"/>
      <name val="Meiryo UI"/>
      <family val="3"/>
      <charset val="128"/>
    </font>
    <font>
      <sz val="12"/>
      <name val="Meiryo UI"/>
      <family val="3"/>
      <charset val="128"/>
    </font>
    <font>
      <sz val="8"/>
      <color theme="0" tint="-0.499984740745262"/>
      <name val="Meiryo UI"/>
      <family val="3"/>
      <charset val="128"/>
    </font>
    <font>
      <sz val="9"/>
      <color rgb="FFFF0000"/>
      <name val="Meiryo UI"/>
      <family val="2"/>
      <charset val="128"/>
    </font>
    <font>
      <sz val="11"/>
      <name val="ＭＳ Ｐゴシック"/>
      <family val="3"/>
      <charset val="128"/>
    </font>
    <font>
      <b/>
      <sz val="20"/>
      <name val="Meiryo UI"/>
      <family val="3"/>
      <charset val="128"/>
    </font>
    <font>
      <b/>
      <sz val="12"/>
      <color rgb="FF0000CC"/>
      <name val="Meiryo UI"/>
      <family val="3"/>
      <charset val="128"/>
    </font>
    <font>
      <sz val="20"/>
      <name val="Meiryo UI"/>
      <family val="3"/>
      <charset val="128"/>
    </font>
    <font>
      <b/>
      <sz val="12"/>
      <color rgb="FFFF0000"/>
      <name val="Meiryo UI"/>
      <family val="3"/>
      <charset val="128"/>
    </font>
    <font>
      <b/>
      <sz val="15"/>
      <color rgb="FF0000CC"/>
      <name val="Meiryo UI"/>
      <family val="3"/>
      <charset val="128"/>
    </font>
    <font>
      <sz val="12"/>
      <color rgb="FFFF0000"/>
      <name val="Meiryo UI"/>
      <family val="3"/>
      <charset val="128"/>
    </font>
    <font>
      <sz val="12"/>
      <color rgb="FF0070C0"/>
      <name val="Meiryo UI"/>
      <family val="3"/>
      <charset val="128"/>
    </font>
    <font>
      <sz val="14"/>
      <name val="Meiryo UI"/>
      <family val="3"/>
      <charset val="128"/>
    </font>
    <font>
      <sz val="16"/>
      <name val="Meiryo UI"/>
      <family val="3"/>
      <charset val="128"/>
    </font>
    <font>
      <sz val="14"/>
      <color theme="0"/>
      <name val="Meiryo UI"/>
      <family val="3"/>
      <charset val="128"/>
    </font>
    <font>
      <sz val="12"/>
      <color theme="0" tint="-0.499984740745262"/>
      <name val="Meiryo UI"/>
      <family val="3"/>
      <charset val="128"/>
    </font>
    <font>
      <sz val="11"/>
      <color theme="1"/>
      <name val="Meiryo UI"/>
      <family val="2"/>
      <charset val="128"/>
    </font>
    <font>
      <sz val="7"/>
      <color theme="1"/>
      <name val="Meiryo UI"/>
      <family val="3"/>
      <charset val="128"/>
    </font>
    <font>
      <sz val="11"/>
      <color rgb="FFFF3300"/>
      <name val="Segoe UI Symbol"/>
      <family val="3"/>
    </font>
    <font>
      <sz val="11"/>
      <color rgb="FF0000FF"/>
      <name val="Meiryo UI"/>
      <family val="3"/>
      <charset val="128"/>
    </font>
    <font>
      <sz val="7.5"/>
      <name val="Meiryo UI"/>
      <family val="3"/>
      <charset val="128"/>
    </font>
    <font>
      <sz val="11"/>
      <color rgb="FFFF0000"/>
      <name val="Meiryo UI"/>
      <family val="3"/>
      <charset val="128"/>
    </font>
    <font>
      <sz val="12"/>
      <color theme="2" tint="-0.749992370372631"/>
      <name val="Meiryo UI"/>
      <family val="3"/>
      <charset val="128"/>
    </font>
    <font>
      <sz val="11"/>
      <color rgb="FFFF0000"/>
      <name val="Meiryo UI"/>
      <family val="2"/>
      <charset val="128"/>
    </font>
    <font>
      <sz val="12"/>
      <color theme="1"/>
      <name val="Meiryo UI"/>
      <family val="2"/>
      <charset val="128"/>
    </font>
    <font>
      <b/>
      <sz val="11"/>
      <color theme="0"/>
      <name val="Meiryo UI"/>
      <family val="3"/>
      <charset val="128"/>
    </font>
    <font>
      <b/>
      <sz val="12"/>
      <color theme="1"/>
      <name val="Meiryo UI"/>
      <family val="3"/>
      <charset val="128"/>
    </font>
    <font>
      <sz val="11"/>
      <color theme="2" tint="-0.749992370372631"/>
      <name val="Meiryo UI"/>
      <family val="3"/>
      <charset val="128"/>
    </font>
  </fonts>
  <fills count="18">
    <fill>
      <patternFill patternType="none"/>
    </fill>
    <fill>
      <patternFill patternType="gray125"/>
    </fill>
    <fill>
      <patternFill patternType="solid">
        <fgColor rgb="FF99CCFF"/>
        <bgColor indexed="64"/>
      </patternFill>
    </fill>
    <fill>
      <patternFill patternType="solid">
        <fgColor rgb="FFCCECFF"/>
        <bgColor indexed="64"/>
      </patternFill>
    </fill>
    <fill>
      <patternFill patternType="solid">
        <fgColor rgb="FFFFCC9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CC"/>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FF0000"/>
        <bgColor indexed="64"/>
      </patternFill>
    </fill>
    <fill>
      <patternFill patternType="solid">
        <fgColor indexed="47"/>
        <bgColor indexed="64"/>
      </patternFill>
    </fill>
    <fill>
      <patternFill patternType="solid">
        <fgColor rgb="FFDDF2FF"/>
        <bgColor indexed="64"/>
      </patternFill>
    </fill>
    <fill>
      <patternFill patternType="solid">
        <fgColor rgb="FFFFFF99"/>
        <bgColor indexed="64"/>
      </patternFill>
    </fill>
  </fills>
  <borders count="11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thin">
        <color indexed="64"/>
      </top>
      <bottom style="hair">
        <color auto="1"/>
      </bottom>
      <diagonal/>
    </border>
    <border>
      <left style="hair">
        <color auto="1"/>
      </left>
      <right style="hair">
        <color auto="1"/>
      </right>
      <top style="thin">
        <color indexed="64"/>
      </top>
      <bottom style="hair">
        <color auto="1"/>
      </bottom>
      <diagonal/>
    </border>
    <border>
      <left/>
      <right/>
      <top style="thin">
        <color indexed="64"/>
      </top>
      <bottom style="hair">
        <color auto="1"/>
      </bottom>
      <diagonal/>
    </border>
    <border>
      <left/>
      <right/>
      <top/>
      <bottom style="hair">
        <color auto="1"/>
      </bottom>
      <diagonal/>
    </border>
    <border>
      <left/>
      <right style="thin">
        <color indexed="64"/>
      </right>
      <top style="thin">
        <color indexed="64"/>
      </top>
      <bottom style="hair">
        <color auto="1"/>
      </bottom>
      <diagonal/>
    </border>
    <border>
      <left style="hair">
        <color auto="1"/>
      </left>
      <right style="hair">
        <color auto="1"/>
      </right>
      <top style="hair">
        <color auto="1"/>
      </top>
      <bottom style="thin">
        <color indexed="64"/>
      </bottom>
      <diagonal/>
    </border>
    <border>
      <left style="hair">
        <color auto="1"/>
      </left>
      <right style="hair">
        <color auto="1"/>
      </right>
      <top/>
      <bottom style="thin">
        <color indexed="64"/>
      </bottom>
      <diagonal/>
    </border>
    <border>
      <left style="thin">
        <color indexed="64"/>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hair">
        <color auto="1"/>
      </right>
      <top style="hair">
        <color auto="1"/>
      </top>
      <bottom style="thin">
        <color indexed="64"/>
      </bottom>
      <diagonal/>
    </border>
    <border>
      <left/>
      <right/>
      <top/>
      <bottom style="thin">
        <color indexed="64"/>
      </bottom>
      <diagonal/>
    </border>
    <border>
      <left/>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auto="1"/>
      </right>
      <top style="thin">
        <color indexed="64"/>
      </top>
      <bottom style="hair">
        <color auto="1"/>
      </bottom>
      <diagonal/>
    </border>
    <border>
      <left/>
      <right style="hair">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auto="1"/>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auto="1"/>
      </bottom>
      <diagonal/>
    </border>
    <border>
      <left style="thin">
        <color indexed="64"/>
      </left>
      <right/>
      <top/>
      <bottom style="hair">
        <color auto="1"/>
      </bottom>
      <diagonal/>
    </border>
    <border>
      <left/>
      <right style="thin">
        <color indexed="64"/>
      </right>
      <top/>
      <bottom style="hair">
        <color auto="1"/>
      </bottom>
      <diagonal/>
    </border>
    <border>
      <left style="thin">
        <color indexed="64"/>
      </left>
      <right style="hair">
        <color auto="1"/>
      </right>
      <top style="thin">
        <color indexed="64"/>
      </top>
      <bottom/>
      <diagonal/>
    </border>
    <border>
      <left/>
      <right/>
      <top style="thin">
        <color indexed="64"/>
      </top>
      <bottom/>
      <diagonal/>
    </border>
    <border>
      <left/>
      <right style="thin">
        <color auto="1"/>
      </right>
      <top/>
      <bottom/>
      <diagonal/>
    </border>
    <border>
      <left/>
      <right style="thin">
        <color auto="1"/>
      </right>
      <top style="thin">
        <color indexed="64"/>
      </top>
      <bottom/>
      <diagonal/>
    </border>
    <border>
      <left style="thin">
        <color indexed="64"/>
      </left>
      <right/>
      <top style="thin">
        <color indexed="64"/>
      </top>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right style="thin">
        <color indexed="64"/>
      </right>
      <top style="hair">
        <color auto="1"/>
      </top>
      <bottom/>
      <diagonal/>
    </border>
    <border>
      <left style="hair">
        <color auto="1"/>
      </left>
      <right/>
      <top style="thin">
        <color indexed="64"/>
      </top>
      <bottom/>
      <diagonal/>
    </border>
    <border>
      <left style="hair">
        <color auto="1"/>
      </left>
      <right/>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style="thin">
        <color indexed="64"/>
      </left>
      <right style="hair">
        <color auto="1"/>
      </right>
      <top/>
      <bottom/>
      <diagonal/>
    </border>
    <border>
      <left style="hair">
        <color indexed="64"/>
      </left>
      <right style="thin">
        <color indexed="64"/>
      </right>
      <top style="thin">
        <color indexed="64"/>
      </top>
      <bottom/>
      <diagonal/>
    </border>
    <border>
      <left style="hair">
        <color auto="1"/>
      </left>
      <right style="hair">
        <color auto="1"/>
      </right>
      <top style="hair">
        <color auto="1"/>
      </top>
      <bottom/>
      <diagonal/>
    </border>
    <border>
      <left style="hair">
        <color auto="1"/>
      </left>
      <right/>
      <top style="double">
        <color auto="1"/>
      </top>
      <bottom style="hair">
        <color auto="1"/>
      </bottom>
      <diagonal/>
    </border>
    <border>
      <left/>
      <right/>
      <top style="double">
        <color auto="1"/>
      </top>
      <bottom style="hair">
        <color auto="1"/>
      </bottom>
      <diagonal/>
    </border>
    <border>
      <left/>
      <right style="thin">
        <color indexed="64"/>
      </right>
      <top style="double">
        <color auto="1"/>
      </top>
      <bottom style="hair">
        <color auto="1"/>
      </bottom>
      <diagonal/>
    </border>
    <border>
      <left style="thin">
        <color indexed="64"/>
      </left>
      <right style="hair">
        <color auto="1"/>
      </right>
      <top style="double">
        <color auto="1"/>
      </top>
      <bottom/>
      <diagonal/>
    </border>
    <border>
      <left style="thin">
        <color indexed="64"/>
      </left>
      <right/>
      <top style="hair">
        <color auto="1"/>
      </top>
      <bottom/>
      <diagonal/>
    </border>
    <border>
      <left/>
      <right style="thin">
        <color indexed="64"/>
      </right>
      <top style="thin">
        <color indexed="64"/>
      </top>
      <bottom style="double">
        <color auto="1"/>
      </bottom>
      <diagonal/>
    </border>
    <border>
      <left style="hair">
        <color auto="1"/>
      </left>
      <right style="thin">
        <color indexed="64"/>
      </right>
      <top/>
      <bottom style="thin">
        <color indexed="64"/>
      </bottom>
      <diagonal/>
    </border>
    <border>
      <left style="hair">
        <color auto="1"/>
      </left>
      <right style="thin">
        <color indexed="64"/>
      </right>
      <top/>
      <bottom style="hair">
        <color auto="1"/>
      </bottom>
      <diagonal/>
    </border>
    <border>
      <left style="hair">
        <color auto="1"/>
      </left>
      <right style="hair">
        <color auto="1"/>
      </right>
      <top style="double">
        <color indexed="64"/>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hair">
        <color auto="1"/>
      </right>
      <top style="hair">
        <color auto="1"/>
      </top>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diagonalDown="1">
      <left style="thin">
        <color indexed="64"/>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right style="hair">
        <color auto="1"/>
      </right>
      <top/>
      <bottom/>
      <diagonal/>
    </border>
    <border>
      <left style="medium">
        <color indexed="64"/>
      </left>
      <right/>
      <top style="thin">
        <color indexed="64"/>
      </top>
      <bottom style="thin">
        <color indexed="64"/>
      </bottom>
      <diagonal/>
    </border>
    <border>
      <left/>
      <right style="hair">
        <color auto="1"/>
      </right>
      <top style="thin">
        <color indexed="64"/>
      </top>
      <bottom/>
      <diagonal/>
    </border>
    <border>
      <left style="hair">
        <color auto="1"/>
      </left>
      <right style="hair">
        <color auto="1"/>
      </right>
      <top/>
      <bottom/>
      <diagonal/>
    </border>
    <border>
      <left style="hair">
        <color auto="1"/>
      </left>
      <right style="hair">
        <color auto="1"/>
      </right>
      <top style="thin">
        <color indexed="64"/>
      </top>
      <bottom/>
      <diagonal/>
    </border>
    <border>
      <left style="hair">
        <color auto="1"/>
      </left>
      <right style="hair">
        <color auto="1"/>
      </right>
      <top/>
      <bottom style="double">
        <color indexed="64"/>
      </bottom>
      <diagonal/>
    </border>
    <border>
      <left style="hair">
        <color auto="1"/>
      </left>
      <right style="thin">
        <color indexed="64"/>
      </right>
      <top/>
      <bottom/>
      <diagonal/>
    </border>
    <border>
      <left style="hair">
        <color auto="1"/>
      </left>
      <right style="hair">
        <color auto="1"/>
      </right>
      <top style="double">
        <color indexed="64"/>
      </top>
      <bottom/>
      <diagonal/>
    </border>
    <border>
      <left style="hair">
        <color auto="1"/>
      </left>
      <right style="thin">
        <color indexed="64"/>
      </right>
      <top style="double">
        <color indexed="64"/>
      </top>
      <bottom/>
      <diagonal/>
    </border>
    <border>
      <left style="hair">
        <color auto="1"/>
      </left>
      <right style="thin">
        <color indexed="64"/>
      </right>
      <top style="thin">
        <color indexed="64"/>
      </top>
      <bottom style="hair">
        <color indexed="64"/>
      </bottom>
      <diagonal/>
    </border>
    <border>
      <left style="thin">
        <color auto="1"/>
      </left>
      <right style="thin">
        <color auto="1"/>
      </right>
      <top/>
      <bottom style="double">
        <color auto="1"/>
      </bottom>
      <diagonal/>
    </border>
    <border>
      <left style="thin">
        <color indexed="64"/>
      </left>
      <right style="thin">
        <color indexed="64"/>
      </right>
      <top style="double">
        <color auto="1"/>
      </top>
      <bottom/>
      <diagonal/>
    </border>
    <border>
      <left style="hair">
        <color auto="1"/>
      </left>
      <right style="thin">
        <color auto="1"/>
      </right>
      <top style="hair">
        <color auto="1"/>
      </top>
      <bottom style="thin">
        <color indexed="64"/>
      </bottom>
      <diagonal/>
    </border>
  </borders>
  <cellStyleXfs count="7">
    <xf numFmtId="0" fontId="0" fillId="0" borderId="0">
      <alignment vertical="center"/>
    </xf>
    <xf numFmtId="0" fontId="4" fillId="0" borderId="0">
      <alignment vertical="center"/>
    </xf>
    <xf numFmtId="0" fontId="44" fillId="0" borderId="0"/>
    <xf numFmtId="38" fontId="44" fillId="0" borderId="0" applyFont="0" applyFill="0" applyBorder="0" applyAlignment="0" applyProtection="0"/>
    <xf numFmtId="38" fontId="56" fillId="0" borderId="0" applyFont="0" applyFill="0" applyBorder="0" applyAlignment="0" applyProtection="0">
      <alignment vertical="center"/>
    </xf>
    <xf numFmtId="0" fontId="44" fillId="0" borderId="0">
      <alignment vertical="center"/>
    </xf>
    <xf numFmtId="9" fontId="56" fillId="0" borderId="0" applyFont="0" applyFill="0" applyBorder="0" applyAlignment="0" applyProtection="0">
      <alignment vertical="center"/>
    </xf>
  </cellStyleXfs>
  <cellXfs count="704">
    <xf numFmtId="0" fontId="0" fillId="0" borderId="0" xfId="0">
      <alignment vertical="center"/>
    </xf>
    <xf numFmtId="0" fontId="13" fillId="0" borderId="0" xfId="0" applyFont="1" applyAlignment="1">
      <alignment horizontal="right" vertical="center"/>
    </xf>
    <xf numFmtId="0" fontId="21" fillId="2" borderId="0" xfId="0" applyFont="1" applyFill="1">
      <alignment vertical="center"/>
    </xf>
    <xf numFmtId="0" fontId="0" fillId="0" borderId="0" xfId="0" applyAlignment="1">
      <alignment horizontal="center" vertical="center"/>
    </xf>
    <xf numFmtId="0" fontId="13" fillId="0" borderId="0" xfId="0" applyFont="1" applyAlignment="1">
      <alignment horizontal="right" vertical="center" wrapText="1"/>
    </xf>
    <xf numFmtId="0" fontId="21" fillId="2" borderId="0" xfId="0" applyFont="1" applyFill="1" applyAlignment="1">
      <alignment vertical="center" wrapText="1"/>
    </xf>
    <xf numFmtId="0" fontId="0" fillId="0" borderId="0" xfId="0" applyAlignment="1">
      <alignment vertical="center" wrapText="1"/>
    </xf>
    <xf numFmtId="0" fontId="9" fillId="0" borderId="0" xfId="0" applyFont="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xf>
    <xf numFmtId="0" fontId="9" fillId="2" borderId="50"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0" fillId="0" borderId="27" xfId="0" applyBorder="1">
      <alignment vertical="center"/>
    </xf>
    <xf numFmtId="0" fontId="9" fillId="2" borderId="42" xfId="0" applyFont="1" applyFill="1" applyBorder="1" applyAlignment="1">
      <alignment horizontal="center" vertical="center"/>
    </xf>
    <xf numFmtId="0" fontId="29" fillId="0" borderId="0" xfId="0" applyFont="1">
      <alignment vertical="center"/>
    </xf>
    <xf numFmtId="0" fontId="3" fillId="3" borderId="34" xfId="0" applyFont="1" applyFill="1" applyBorder="1" applyAlignment="1">
      <alignment vertical="top" wrapText="1"/>
    </xf>
    <xf numFmtId="0" fontId="7" fillId="3" borderId="20" xfId="0" applyFont="1" applyFill="1" applyBorder="1" applyAlignment="1">
      <alignment horizontal="left" vertical="center" wrapText="1"/>
    </xf>
    <xf numFmtId="0" fontId="7" fillId="3" borderId="1" xfId="0" applyFont="1" applyFill="1" applyBorder="1">
      <alignment vertical="center"/>
    </xf>
    <xf numFmtId="0" fontId="31" fillId="0" borderId="0" xfId="0" applyFont="1">
      <alignment vertical="center"/>
    </xf>
    <xf numFmtId="0" fontId="10" fillId="3" borderId="11" xfId="0" applyFont="1" applyFill="1" applyBorder="1" applyAlignment="1">
      <alignment horizontal="left" vertical="center" wrapText="1"/>
    </xf>
    <xf numFmtId="0" fontId="12" fillId="2" borderId="0" xfId="0" applyFont="1" applyFill="1" applyAlignment="1">
      <alignment horizontal="left" vertical="center"/>
    </xf>
    <xf numFmtId="0" fontId="13" fillId="0" borderId="0" xfId="0" applyFont="1" applyAlignment="1" applyProtection="1">
      <alignment horizontal="right" vertical="center"/>
      <protection hidden="1"/>
    </xf>
    <xf numFmtId="0" fontId="28" fillId="0" borderId="0" xfId="0" applyFont="1" applyAlignment="1" applyProtection="1">
      <alignment horizontal="right" vertical="center"/>
      <protection hidden="1"/>
    </xf>
    <xf numFmtId="0" fontId="7" fillId="5" borderId="0" xfId="0" applyFont="1" applyFill="1">
      <alignment vertical="center"/>
    </xf>
    <xf numFmtId="0" fontId="19" fillId="0" borderId="1" xfId="0" applyFont="1" applyBorder="1" applyAlignment="1" applyProtection="1">
      <alignment vertical="center" shrinkToFit="1"/>
      <protection locked="0"/>
    </xf>
    <xf numFmtId="0" fontId="19" fillId="0" borderId="16" xfId="0" applyFont="1" applyBorder="1" applyAlignment="1" applyProtection="1">
      <alignment vertical="center"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0" fillId="0" borderId="53" xfId="0" applyFont="1" applyBorder="1" applyAlignment="1" applyProtection="1">
      <alignment horizontal="center" vertical="center"/>
      <protection locked="0"/>
    </xf>
    <xf numFmtId="176" fontId="10" fillId="0" borderId="53" xfId="0" applyNumberFormat="1" applyFont="1" applyBorder="1" applyAlignment="1" applyProtection="1">
      <alignment horizontal="center" vertical="center" shrinkToFit="1"/>
      <protection locked="0"/>
    </xf>
    <xf numFmtId="0" fontId="37" fillId="0" borderId="0" xfId="0" applyFont="1" applyAlignment="1" applyProtection="1">
      <alignment horizontal="right" vertical="center"/>
      <protection hidden="1"/>
    </xf>
    <xf numFmtId="0" fontId="26" fillId="2" borderId="0" xfId="0" applyFont="1" applyFill="1" applyAlignment="1" applyProtection="1">
      <alignment horizontal="right" vertical="center"/>
      <protection hidden="1"/>
    </xf>
    <xf numFmtId="0" fontId="28" fillId="5" borderId="0" xfId="0" applyFont="1" applyFill="1" applyAlignment="1">
      <alignment vertical="center" wrapText="1"/>
    </xf>
    <xf numFmtId="0" fontId="28" fillId="5" borderId="0" xfId="0" applyFont="1" applyFill="1">
      <alignment vertical="center"/>
    </xf>
    <xf numFmtId="0" fontId="9" fillId="3" borderId="18" xfId="0" applyFont="1" applyFill="1" applyBorder="1">
      <alignment vertical="center"/>
    </xf>
    <xf numFmtId="0" fontId="10" fillId="0" borderId="35" xfId="0" applyFont="1" applyBorder="1" applyAlignment="1" applyProtection="1">
      <alignment vertical="top" wrapText="1"/>
      <protection locked="0"/>
    </xf>
    <xf numFmtId="176" fontId="10" fillId="0" borderId="23" xfId="0" applyNumberFormat="1" applyFont="1" applyBorder="1" applyAlignment="1" applyProtection="1">
      <alignment horizontal="center" vertical="top" shrinkToFit="1"/>
      <protection locked="0"/>
    </xf>
    <xf numFmtId="0" fontId="10" fillId="0" borderId="24" xfId="0" applyFont="1" applyBorder="1" applyAlignment="1" applyProtection="1">
      <alignment vertical="top" wrapText="1"/>
      <protection locked="0"/>
    </xf>
    <xf numFmtId="0" fontId="10" fillId="0" borderId="25" xfId="0" applyFont="1" applyBorder="1" applyAlignment="1" applyProtection="1">
      <alignment vertical="top" wrapText="1"/>
      <protection locked="0"/>
    </xf>
    <xf numFmtId="0" fontId="10" fillId="0" borderId="54" xfId="0" applyFont="1" applyBorder="1" applyAlignment="1" applyProtection="1">
      <alignment vertical="top" wrapText="1"/>
      <protection locked="0"/>
    </xf>
    <xf numFmtId="0" fontId="10" fillId="0" borderId="10" xfId="0" applyFont="1" applyBorder="1" applyAlignment="1" applyProtection="1">
      <alignment vertical="top" wrapText="1"/>
      <protection locked="0"/>
    </xf>
    <xf numFmtId="0" fontId="10" fillId="0" borderId="51" xfId="0" applyFont="1" applyBorder="1" applyAlignment="1" applyProtection="1">
      <alignment vertical="top" wrapText="1"/>
      <protection locked="0"/>
    </xf>
    <xf numFmtId="0" fontId="10" fillId="0" borderId="17" xfId="0" applyFont="1" applyBorder="1" applyAlignment="1" applyProtection="1">
      <alignment vertical="top" wrapText="1"/>
      <protection locked="0"/>
    </xf>
    <xf numFmtId="0" fontId="18" fillId="0" borderId="0" xfId="0" applyFont="1">
      <alignment vertical="center"/>
    </xf>
    <xf numFmtId="0" fontId="30" fillId="2" borderId="8" xfId="0" applyFont="1" applyFill="1" applyBorder="1">
      <alignment vertical="center"/>
    </xf>
    <xf numFmtId="0" fontId="30" fillId="2" borderId="9" xfId="0" applyFont="1" applyFill="1" applyBorder="1" applyAlignment="1">
      <alignment vertical="center" wrapText="1"/>
    </xf>
    <xf numFmtId="0" fontId="30" fillId="2" borderId="10" xfId="0" applyFont="1" applyFill="1" applyBorder="1" applyAlignment="1">
      <alignment vertical="center" wrapText="1"/>
    </xf>
    <xf numFmtId="0" fontId="36" fillId="0" borderId="0" xfId="0" applyFont="1" applyProtection="1">
      <alignment vertical="center"/>
      <protection hidden="1"/>
    </xf>
    <xf numFmtId="0" fontId="0" fillId="0" borderId="0" xfId="0" applyAlignment="1" applyProtection="1">
      <alignment horizontal="center" vertical="center"/>
      <protection hidden="1"/>
    </xf>
    <xf numFmtId="0" fontId="12" fillId="2" borderId="0" xfId="0" applyFont="1" applyFill="1" applyProtection="1">
      <alignment vertical="center"/>
      <protection hidden="1"/>
    </xf>
    <xf numFmtId="0" fontId="21" fillId="2" borderId="0" xfId="0" applyFont="1" applyFill="1" applyProtection="1">
      <alignment vertical="center"/>
      <protection hidden="1"/>
    </xf>
    <xf numFmtId="0" fontId="21" fillId="0" borderId="0" xfId="0" applyFont="1" applyProtection="1">
      <alignment vertical="center"/>
      <protection hidden="1"/>
    </xf>
    <xf numFmtId="0" fontId="0" fillId="0" borderId="0" xfId="0" applyProtection="1">
      <alignment vertical="center"/>
      <protection hidden="1"/>
    </xf>
    <xf numFmtId="177" fontId="10" fillId="0" borderId="53" xfId="0" applyNumberFormat="1" applyFont="1" applyBorder="1" applyAlignment="1">
      <alignment horizontal="right" vertical="center"/>
    </xf>
    <xf numFmtId="0" fontId="26" fillId="0" borderId="0" xfId="0" applyFont="1" applyAlignment="1">
      <alignment vertical="center" wrapText="1"/>
    </xf>
    <xf numFmtId="0" fontId="10" fillId="3" borderId="48" xfId="0" applyFont="1" applyFill="1" applyBorder="1" applyAlignment="1">
      <alignment vertical="center" shrinkToFit="1"/>
    </xf>
    <xf numFmtId="0" fontId="10" fillId="3" borderId="1" xfId="0" applyFont="1" applyFill="1" applyBorder="1" applyAlignment="1">
      <alignment vertical="center" shrinkToFit="1"/>
    </xf>
    <xf numFmtId="0" fontId="10" fillId="3" borderId="58" xfId="0" applyFont="1" applyFill="1" applyBorder="1" applyAlignment="1">
      <alignment vertical="center" shrinkToFit="1"/>
    </xf>
    <xf numFmtId="0" fontId="10" fillId="3" borderId="12" xfId="0" applyFont="1" applyFill="1" applyBorder="1" applyAlignment="1">
      <alignment vertical="center" shrinkToFit="1"/>
    </xf>
    <xf numFmtId="0" fontId="10" fillId="3" borderId="16" xfId="0" applyFont="1" applyFill="1" applyBorder="1" applyAlignment="1">
      <alignment vertical="center" shrinkToFit="1"/>
    </xf>
    <xf numFmtId="0" fontId="10" fillId="3" borderId="67" xfId="0" applyFont="1" applyFill="1" applyBorder="1" applyAlignment="1">
      <alignment vertical="center" shrinkToFit="1"/>
    </xf>
    <xf numFmtId="0" fontId="26" fillId="0" borderId="0" xfId="0" applyFont="1" applyAlignment="1" applyProtection="1">
      <alignment vertical="center" shrinkToFit="1"/>
      <protection hidden="1"/>
    </xf>
    <xf numFmtId="0" fontId="0" fillId="0" borderId="0" xfId="0" applyAlignment="1"/>
    <xf numFmtId="0" fontId="42" fillId="0" borderId="0" xfId="0" applyFont="1">
      <alignment vertical="center"/>
    </xf>
    <xf numFmtId="49" fontId="10" fillId="0" borderId="15" xfId="0" applyNumberFormat="1" applyFont="1" applyBorder="1" applyAlignment="1" applyProtection="1">
      <alignment horizontal="left" vertical="center" shrinkToFit="1"/>
      <protection locked="0"/>
    </xf>
    <xf numFmtId="0" fontId="13" fillId="0" borderId="54" xfId="0" applyFont="1" applyBorder="1" applyAlignment="1" applyProtection="1">
      <alignment horizontal="center" vertical="center"/>
      <protection hidden="1"/>
    </xf>
    <xf numFmtId="0" fontId="35" fillId="0" borderId="0" xfId="0" applyFont="1" applyAlignment="1" applyProtection="1">
      <alignment horizontal="left" vertical="top" indent="29"/>
      <protection locked="0" hidden="1"/>
    </xf>
    <xf numFmtId="0" fontId="19" fillId="0" borderId="11" xfId="0" applyFont="1" applyBorder="1" applyAlignment="1" applyProtection="1">
      <alignment horizontal="left" vertical="center" shrinkToFit="1"/>
      <protection locked="0"/>
    </xf>
    <xf numFmtId="0" fontId="10" fillId="0" borderId="13" xfId="0" applyFont="1" applyBorder="1" applyAlignment="1" applyProtection="1">
      <alignment vertical="center" shrinkToFit="1"/>
      <protection hidden="1"/>
    </xf>
    <xf numFmtId="0" fontId="12" fillId="2" borderId="8" xfId="0" applyFont="1" applyFill="1" applyBorder="1">
      <alignment vertical="center"/>
    </xf>
    <xf numFmtId="0" fontId="12" fillId="2" borderId="9" xfId="0" applyFont="1" applyFill="1" applyBorder="1">
      <alignment vertical="center"/>
    </xf>
    <xf numFmtId="0" fontId="12" fillId="2" borderId="9" xfId="0" applyFont="1" applyFill="1" applyBorder="1" applyAlignment="1">
      <alignment horizontal="right" vertical="center"/>
    </xf>
    <xf numFmtId="0" fontId="12" fillId="2" borderId="9" xfId="0" applyFont="1" applyFill="1" applyBorder="1" applyAlignment="1">
      <alignment horizontal="left" vertical="center" indent="1"/>
    </xf>
    <xf numFmtId="0" fontId="12" fillId="2" borderId="10" xfId="0" applyFont="1" applyFill="1" applyBorder="1" applyAlignment="1">
      <alignment horizontal="right" vertical="center"/>
    </xf>
    <xf numFmtId="0" fontId="7" fillId="0" borderId="0" xfId="0" applyFont="1">
      <alignment vertical="center"/>
    </xf>
    <xf numFmtId="184" fontId="9" fillId="0" borderId="0" xfId="0" applyNumberFormat="1" applyFont="1" applyAlignment="1">
      <alignment horizontal="left" vertical="center"/>
    </xf>
    <xf numFmtId="184" fontId="9" fillId="0" borderId="0" xfId="0" applyNumberFormat="1" applyFont="1" applyAlignment="1">
      <alignment horizontal="left" vertical="top"/>
    </xf>
    <xf numFmtId="0" fontId="1" fillId="0" borderId="0" xfId="0" applyFont="1" applyAlignment="1">
      <alignment horizontal="left"/>
    </xf>
    <xf numFmtId="0" fontId="1" fillId="0" borderId="0" xfId="0" applyFont="1" applyAlignment="1">
      <alignment horizontal="left" vertical="center"/>
    </xf>
    <xf numFmtId="0" fontId="43" fillId="0" borderId="0" xfId="0" applyFont="1" applyAlignment="1">
      <alignment vertical="top"/>
    </xf>
    <xf numFmtId="0" fontId="11" fillId="0" borderId="0" xfId="0" applyFont="1" applyAlignment="1" applyProtection="1">
      <alignment horizontal="center"/>
      <protection hidden="1"/>
    </xf>
    <xf numFmtId="0" fontId="11" fillId="0" borderId="0" xfId="0" applyFont="1" applyAlignment="1" applyProtection="1">
      <alignment horizontal="center" vertical="top"/>
      <protection hidden="1"/>
    </xf>
    <xf numFmtId="0" fontId="17" fillId="0" borderId="0" xfId="0" applyFont="1" applyAlignment="1" applyProtection="1">
      <alignment horizontal="center"/>
      <protection hidden="1"/>
    </xf>
    <xf numFmtId="0" fontId="1" fillId="0" borderId="0" xfId="0" applyFont="1" applyAlignment="1">
      <alignment horizontal="right" vertical="center"/>
    </xf>
    <xf numFmtId="182" fontId="9" fillId="0" borderId="0" xfId="0" applyNumberFormat="1" applyFont="1" applyAlignment="1">
      <alignment horizontal="left" vertical="center"/>
    </xf>
    <xf numFmtId="176" fontId="1" fillId="0" borderId="0" xfId="0" applyNumberFormat="1" applyFont="1">
      <alignment vertical="center"/>
    </xf>
    <xf numFmtId="176" fontId="1" fillId="0" borderId="0" xfId="0" applyNumberFormat="1" applyFont="1" applyAlignment="1">
      <alignment horizontal="center" vertical="center"/>
    </xf>
    <xf numFmtId="185" fontId="9" fillId="0" borderId="0" xfId="0" applyNumberFormat="1" applyFont="1" applyAlignment="1">
      <alignment horizontal="left"/>
    </xf>
    <xf numFmtId="0" fontId="9" fillId="0" borderId="0" xfId="0" applyFont="1" applyAlignment="1">
      <alignment horizontal="left" indent="1"/>
    </xf>
    <xf numFmtId="0" fontId="9" fillId="0" borderId="0" xfId="0" applyFont="1" applyAlignment="1">
      <alignment horizontal="left" vertical="center" indent="1"/>
    </xf>
    <xf numFmtId="0" fontId="9" fillId="0" borderId="0" xfId="0" applyFont="1" applyAlignment="1">
      <alignment horizontal="left" vertical="top" indent="1"/>
    </xf>
    <xf numFmtId="0" fontId="9" fillId="3" borderId="30" xfId="0" applyFont="1" applyFill="1" applyBorder="1" applyAlignment="1">
      <alignment vertical="center" wrapText="1"/>
    </xf>
    <xf numFmtId="0" fontId="0" fillId="4" borderId="8" xfId="0" applyFill="1" applyBorder="1" applyAlignment="1">
      <alignment horizontal="right" vertical="center" shrinkToFit="1"/>
    </xf>
    <xf numFmtId="0" fontId="10" fillId="0" borderId="6"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41" xfId="0" applyFont="1" applyBorder="1" applyAlignment="1" applyProtection="1">
      <alignment horizontal="left" vertical="top" wrapText="1"/>
      <protection locked="0"/>
    </xf>
    <xf numFmtId="0" fontId="28" fillId="5" borderId="0" xfId="0" applyFont="1" applyFill="1" applyAlignment="1">
      <alignment horizontal="center" vertical="center" wrapText="1"/>
    </xf>
    <xf numFmtId="0" fontId="28" fillId="5" borderId="0" xfId="0" applyFont="1" applyFill="1" applyAlignment="1">
      <alignment horizontal="center" vertical="center"/>
    </xf>
    <xf numFmtId="14" fontId="28" fillId="5" borderId="0" xfId="0" applyNumberFormat="1" applyFont="1" applyFill="1" applyAlignment="1">
      <alignment horizontal="center" vertical="center"/>
    </xf>
    <xf numFmtId="14" fontId="28" fillId="5" borderId="0" xfId="0" applyNumberFormat="1" applyFont="1" applyFill="1" applyAlignment="1">
      <alignment vertical="center" wrapText="1"/>
    </xf>
    <xf numFmtId="0" fontId="7" fillId="5" borderId="0" xfId="0" applyFont="1" applyFill="1" applyProtection="1">
      <alignment vertical="center"/>
      <protection hidden="1"/>
    </xf>
    <xf numFmtId="0" fontId="34" fillId="5" borderId="0" xfId="0" applyFont="1" applyFill="1" applyProtection="1">
      <alignment vertical="center"/>
      <protection hidden="1"/>
    </xf>
    <xf numFmtId="176" fontId="7" fillId="5" borderId="0" xfId="0" applyNumberFormat="1" applyFont="1" applyFill="1" applyProtection="1">
      <alignment vertical="center"/>
      <protection hidden="1"/>
    </xf>
    <xf numFmtId="177" fontId="10" fillId="0" borderId="43" xfId="0" applyNumberFormat="1" applyFont="1" applyBorder="1" applyAlignment="1">
      <alignment horizontal="right" vertical="center"/>
    </xf>
    <xf numFmtId="0" fontId="10" fillId="0" borderId="43" xfId="0" applyFont="1" applyBorder="1" applyAlignment="1" applyProtection="1">
      <alignment horizontal="center" vertical="center" wrapText="1"/>
      <protection locked="0"/>
    </xf>
    <xf numFmtId="0" fontId="10" fillId="0" borderId="43" xfId="0" applyFont="1" applyBorder="1" applyAlignment="1" applyProtection="1">
      <alignment horizontal="center" vertical="center"/>
      <protection locked="0"/>
    </xf>
    <xf numFmtId="176" fontId="10" fillId="0" borderId="43" xfId="0" applyNumberFormat="1" applyFont="1" applyBorder="1" applyAlignment="1" applyProtection="1">
      <alignment horizontal="center" vertical="center" shrinkToFit="1"/>
      <protection locked="0"/>
    </xf>
    <xf numFmtId="178" fontId="10" fillId="0" borderId="43" xfId="0" applyNumberFormat="1" applyFont="1" applyBorder="1" applyAlignment="1" applyProtection="1">
      <alignment horizontal="center" vertical="center" shrinkToFit="1"/>
      <protection hidden="1"/>
    </xf>
    <xf numFmtId="0" fontId="10" fillId="0" borderId="43" xfId="0" applyFont="1" applyBorder="1" applyAlignment="1" applyProtection="1">
      <alignment vertical="center" wrapText="1"/>
      <protection locked="0"/>
    </xf>
    <xf numFmtId="0" fontId="10" fillId="0" borderId="43" xfId="0" applyFont="1" applyBorder="1" applyAlignment="1" applyProtection="1">
      <alignment vertical="center" shrinkToFit="1"/>
      <protection locked="0"/>
    </xf>
    <xf numFmtId="0" fontId="10" fillId="0" borderId="43" xfId="0" applyFont="1" applyBorder="1" applyAlignment="1" applyProtection="1">
      <alignment horizontal="center" vertical="center" shrinkToFit="1"/>
      <protection locked="0"/>
    </xf>
    <xf numFmtId="0" fontId="10" fillId="0" borderId="43" xfId="0" applyFont="1" applyBorder="1" applyAlignment="1" applyProtection="1">
      <alignment horizontal="center" vertical="center"/>
      <protection hidden="1"/>
    </xf>
    <xf numFmtId="0" fontId="22" fillId="0" borderId="27" xfId="0" applyFont="1" applyBorder="1" applyAlignment="1" applyProtection="1">
      <alignment vertical="top" shrinkToFit="1"/>
      <protection hidden="1"/>
    </xf>
    <xf numFmtId="179" fontId="7" fillId="0" borderId="66" xfId="0" applyNumberFormat="1" applyFont="1" applyBorder="1" applyAlignment="1" applyProtection="1">
      <alignment horizontal="right" vertical="center" indent="1" shrinkToFit="1"/>
      <protection hidden="1"/>
    </xf>
    <xf numFmtId="0" fontId="13" fillId="0" borderId="23" xfId="0" applyFont="1" applyBorder="1" applyAlignment="1" applyProtection="1">
      <alignment horizontal="center" vertical="center"/>
      <protection hidden="1"/>
    </xf>
    <xf numFmtId="179" fontId="7" fillId="0" borderId="47" xfId="0" applyNumberFormat="1" applyFont="1" applyBorder="1" applyAlignment="1" applyProtection="1">
      <alignment horizontal="center" vertical="center" shrinkToFit="1"/>
      <protection hidden="1"/>
    </xf>
    <xf numFmtId="179" fontId="10" fillId="0" borderId="36" xfId="0" applyNumberFormat="1" applyFont="1" applyBorder="1" applyAlignment="1" applyProtection="1">
      <alignment horizontal="right" vertical="center" indent="1" shrinkToFit="1"/>
      <protection hidden="1"/>
    </xf>
    <xf numFmtId="0" fontId="10" fillId="0" borderId="43" xfId="0" applyFont="1" applyBorder="1" applyAlignment="1" applyProtection="1">
      <alignment horizontal="left" vertical="center" wrapText="1"/>
      <protection locked="0"/>
    </xf>
    <xf numFmtId="0" fontId="29" fillId="0" borderId="0" xfId="2" applyFont="1" applyAlignment="1">
      <alignment horizontal="center" vertical="center"/>
    </xf>
    <xf numFmtId="0" fontId="46" fillId="0" borderId="0" xfId="2" applyFont="1" applyAlignment="1">
      <alignment vertical="center"/>
    </xf>
    <xf numFmtId="0" fontId="47" fillId="0" borderId="0" xfId="2" applyFont="1" applyAlignment="1">
      <alignment horizontal="center" vertical="center"/>
    </xf>
    <xf numFmtId="0" fontId="48" fillId="0" borderId="0" xfId="2" applyFont="1" applyAlignment="1">
      <alignment vertical="center"/>
    </xf>
    <xf numFmtId="0" fontId="37" fillId="0" borderId="27" xfId="2" applyFont="1" applyBorder="1" applyAlignment="1">
      <alignment vertical="center"/>
    </xf>
    <xf numFmtId="0" fontId="41" fillId="0" borderId="0" xfId="2" applyFont="1" applyAlignment="1">
      <alignment vertical="center" wrapText="1"/>
    </xf>
    <xf numFmtId="0" fontId="41" fillId="0" borderId="0" xfId="2" applyFont="1" applyAlignment="1">
      <alignment horizontal="center" vertical="center"/>
    </xf>
    <xf numFmtId="0" fontId="49" fillId="0" borderId="0" xfId="2" applyFont="1" applyAlignment="1">
      <alignment horizontal="left" vertical="center"/>
    </xf>
    <xf numFmtId="0" fontId="41" fillId="10" borderId="80" xfId="2" applyFont="1" applyFill="1" applyBorder="1" applyAlignment="1">
      <alignment horizontal="center" vertical="center" wrapText="1"/>
    </xf>
    <xf numFmtId="0" fontId="37" fillId="0" borderId="0" xfId="2" applyFont="1" applyAlignment="1">
      <alignment vertical="center"/>
    </xf>
    <xf numFmtId="0" fontId="41" fillId="0" borderId="0" xfId="2" applyFont="1" applyAlignment="1">
      <alignment vertical="center"/>
    </xf>
    <xf numFmtId="0" fontId="29" fillId="0" borderId="0" xfId="2" applyFont="1" applyAlignment="1">
      <alignment horizontal="left" vertical="center"/>
    </xf>
    <xf numFmtId="0" fontId="50" fillId="0" borderId="0" xfId="2" applyFont="1" applyAlignment="1">
      <alignment vertical="center"/>
    </xf>
    <xf numFmtId="0" fontId="29" fillId="0" borderId="0" xfId="2" applyFont="1" applyAlignment="1">
      <alignment vertical="top" wrapText="1"/>
    </xf>
    <xf numFmtId="0" fontId="29" fillId="0" borderId="0" xfId="2" applyFont="1" applyAlignment="1">
      <alignment vertical="center" wrapText="1"/>
    </xf>
    <xf numFmtId="0" fontId="45" fillId="0" borderId="0" xfId="2" applyFont="1" applyAlignment="1">
      <alignment horizontal="center" vertical="center" wrapText="1"/>
    </xf>
    <xf numFmtId="0" fontId="45" fillId="0" borderId="0" xfId="2" applyFont="1" applyAlignment="1">
      <alignment vertical="center" wrapText="1"/>
    </xf>
    <xf numFmtId="0" fontId="41" fillId="0" borderId="74" xfId="2" applyFont="1" applyBorder="1" applyAlignment="1" applyProtection="1">
      <alignment vertical="center" wrapText="1"/>
      <protection locked="0"/>
    </xf>
    <xf numFmtId="0" fontId="51" fillId="0" borderId="0" xfId="2" applyFont="1" applyAlignment="1">
      <alignment vertical="center" wrapText="1"/>
    </xf>
    <xf numFmtId="0" fontId="29" fillId="0" borderId="0" xfId="2" applyFont="1" applyAlignment="1">
      <alignment wrapText="1"/>
    </xf>
    <xf numFmtId="38" fontId="15" fillId="0" borderId="0" xfId="3" applyFont="1" applyFill="1" applyBorder="1" applyAlignment="1"/>
    <xf numFmtId="38" fontId="15" fillId="0" borderId="0" xfId="3" applyFont="1" applyFill="1" applyBorder="1" applyAlignment="1" applyProtection="1">
      <protection locked="0"/>
    </xf>
    <xf numFmtId="38" fontId="41" fillId="0" borderId="0" xfId="3" applyFont="1" applyFill="1" applyBorder="1" applyAlignment="1"/>
    <xf numFmtId="38" fontId="41" fillId="0" borderId="0" xfId="3" applyFont="1" applyFill="1" applyAlignment="1">
      <alignment vertical="center" wrapText="1"/>
    </xf>
    <xf numFmtId="0" fontId="46" fillId="0" borderId="0" xfId="2" applyFont="1" applyAlignment="1">
      <alignment vertical="center" wrapText="1" shrinkToFit="1"/>
    </xf>
    <xf numFmtId="0" fontId="41" fillId="0" borderId="0" xfId="2" applyFont="1" applyAlignment="1">
      <alignment vertical="center" wrapText="1" shrinkToFit="1"/>
    </xf>
    <xf numFmtId="0" fontId="41" fillId="10" borderId="85" xfId="2" applyFont="1" applyFill="1" applyBorder="1" applyAlignment="1">
      <alignment horizontal="centerContinuous" vertical="center" wrapText="1"/>
    </xf>
    <xf numFmtId="0" fontId="41" fillId="10" borderId="77" xfId="2" applyFont="1" applyFill="1" applyBorder="1" applyAlignment="1">
      <alignment horizontal="centerContinuous" vertical="center" wrapText="1"/>
    </xf>
    <xf numFmtId="0" fontId="41" fillId="10" borderId="86" xfId="2" applyFont="1" applyFill="1" applyBorder="1" applyAlignment="1">
      <alignment horizontal="centerContinuous" vertical="center" wrapText="1"/>
    </xf>
    <xf numFmtId="0" fontId="41" fillId="10" borderId="87" xfId="2" applyFont="1" applyFill="1" applyBorder="1" applyAlignment="1">
      <alignment horizontal="center" vertical="center" wrapText="1"/>
    </xf>
    <xf numFmtId="0" fontId="41" fillId="0" borderId="0" xfId="2" applyFont="1" applyAlignment="1">
      <alignment horizontal="center" vertical="center" wrapText="1"/>
    </xf>
    <xf numFmtId="183" fontId="41" fillId="0" borderId="0" xfId="2" applyNumberFormat="1" applyFont="1" applyAlignment="1">
      <alignment vertical="center" wrapText="1"/>
    </xf>
    <xf numFmtId="0" fontId="18" fillId="0" borderId="72" xfId="2" applyFont="1" applyBorder="1" applyAlignment="1">
      <alignment horizontal="center" vertical="center" wrapText="1"/>
    </xf>
    <xf numFmtId="9" fontId="53" fillId="0" borderId="74" xfId="2" applyNumberFormat="1" applyFont="1" applyBorder="1" applyAlignment="1" applyProtection="1">
      <alignment horizontal="right" vertical="center" wrapText="1"/>
      <protection locked="0"/>
    </xf>
    <xf numFmtId="0" fontId="37" fillId="0" borderId="0" xfId="2" applyFont="1" applyAlignment="1">
      <alignment vertical="center" wrapText="1"/>
    </xf>
    <xf numFmtId="0" fontId="37" fillId="0" borderId="0" xfId="2" applyFont="1" applyAlignment="1">
      <alignment horizontal="right" vertical="center" wrapText="1"/>
    </xf>
    <xf numFmtId="0" fontId="41" fillId="10" borderId="8" xfId="2" applyFont="1" applyFill="1" applyBorder="1" applyAlignment="1">
      <alignment horizontal="center" vertical="center" shrinkToFit="1"/>
    </xf>
    <xf numFmtId="0" fontId="41" fillId="10" borderId="53" xfId="2" applyFont="1" applyFill="1" applyBorder="1" applyAlignment="1">
      <alignment horizontal="center" vertical="center" shrinkToFit="1"/>
    </xf>
    <xf numFmtId="0" fontId="41" fillId="0" borderId="53" xfId="2" applyFont="1" applyBorder="1" applyAlignment="1" applyProtection="1">
      <alignment horizontal="left" vertical="center" wrapText="1"/>
      <protection locked="0"/>
    </xf>
    <xf numFmtId="0" fontId="54" fillId="14" borderId="53" xfId="2" applyFont="1" applyFill="1" applyBorder="1" applyAlignment="1">
      <alignment horizontal="centerContinuous" vertical="center" wrapText="1"/>
    </xf>
    <xf numFmtId="0" fontId="41" fillId="14" borderId="53" xfId="2" applyFont="1" applyFill="1" applyBorder="1" applyAlignment="1">
      <alignment horizontal="centerContinuous" vertical="center" wrapText="1"/>
    </xf>
    <xf numFmtId="38" fontId="41" fillId="14" borderId="53" xfId="3" applyFont="1" applyFill="1" applyBorder="1" applyAlignment="1">
      <alignment horizontal="centerContinuous" vertical="center" wrapText="1"/>
    </xf>
    <xf numFmtId="0" fontId="41" fillId="13" borderId="0" xfId="2" applyFont="1" applyFill="1" applyAlignment="1">
      <alignment horizontal="left" vertical="center"/>
    </xf>
    <xf numFmtId="0" fontId="41" fillId="13" borderId="0" xfId="2" applyFont="1" applyFill="1" applyAlignment="1">
      <alignment horizontal="left" vertical="center" wrapText="1"/>
    </xf>
    <xf numFmtId="0" fontId="41" fillId="13" borderId="0" xfId="2" applyFont="1" applyFill="1" applyAlignment="1">
      <alignment vertical="center" wrapText="1"/>
    </xf>
    <xf numFmtId="38" fontId="52" fillId="11" borderId="70" xfId="3" applyFont="1" applyFill="1" applyBorder="1" applyAlignment="1">
      <alignment vertical="center" wrapText="1"/>
    </xf>
    <xf numFmtId="38" fontId="15" fillId="0" borderId="0" xfId="3" applyFont="1" applyFill="1" applyAlignment="1">
      <alignment vertical="center" wrapText="1"/>
    </xf>
    <xf numFmtId="38" fontId="52" fillId="0" borderId="0" xfId="3" applyFont="1" applyFill="1" applyBorder="1" applyAlignment="1">
      <alignment vertical="center" wrapText="1"/>
    </xf>
    <xf numFmtId="0" fontId="41" fillId="0" borderId="53" xfId="2" applyFont="1" applyBorder="1" applyAlignment="1" applyProtection="1">
      <alignment horizontal="right" vertical="center" wrapText="1"/>
      <protection locked="0"/>
    </xf>
    <xf numFmtId="0" fontId="50" fillId="0" borderId="0" xfId="2" applyFont="1" applyAlignment="1">
      <alignment vertical="center" wrapText="1"/>
    </xf>
    <xf numFmtId="0" fontId="37" fillId="0" borderId="43" xfId="2" applyFont="1" applyBorder="1" applyAlignment="1">
      <alignment horizontal="right" vertical="center" wrapText="1"/>
    </xf>
    <xf numFmtId="0" fontId="55" fillId="0" borderId="0" xfId="2" applyFont="1" applyAlignment="1">
      <alignment vertical="center"/>
    </xf>
    <xf numFmtId="0" fontId="55" fillId="0" borderId="0" xfId="2" applyFont="1" applyAlignment="1">
      <alignment vertical="center" wrapText="1"/>
    </xf>
    <xf numFmtId="0" fontId="55" fillId="0" borderId="0" xfId="2" applyFont="1" applyAlignment="1">
      <alignment horizontal="center" vertical="center" wrapText="1"/>
    </xf>
    <xf numFmtId="38" fontId="41" fillId="0" borderId="0" xfId="3" applyFont="1" applyFill="1" applyAlignment="1">
      <alignment horizontal="right" vertical="top" wrapText="1"/>
    </xf>
    <xf numFmtId="0" fontId="41" fillId="10" borderId="0" xfId="2" applyFont="1" applyFill="1" applyAlignment="1">
      <alignment horizontal="center" vertical="center" wrapText="1"/>
    </xf>
    <xf numFmtId="38" fontId="29" fillId="0" borderId="0" xfId="2" applyNumberFormat="1" applyFont="1" applyAlignment="1">
      <alignment horizontal="center" vertical="center"/>
    </xf>
    <xf numFmtId="38" fontId="41" fillId="0" borderId="0" xfId="3" applyFont="1" applyFill="1" applyAlignment="1">
      <alignment vertical="top" wrapText="1"/>
    </xf>
    <xf numFmtId="0" fontId="41" fillId="0" borderId="0" xfId="2" applyFont="1" applyAlignment="1">
      <alignment horizontal="center" vertical="center" wrapText="1" shrinkToFit="1"/>
    </xf>
    <xf numFmtId="38" fontId="41" fillId="0" borderId="0" xfId="3" applyFont="1" applyFill="1" applyBorder="1" applyAlignment="1">
      <alignment vertical="center" wrapText="1" shrinkToFit="1"/>
    </xf>
    <xf numFmtId="38" fontId="52" fillId="12" borderId="69" xfId="4" applyFont="1" applyFill="1" applyBorder="1" applyAlignment="1">
      <alignment vertical="center" wrapText="1"/>
    </xf>
    <xf numFmtId="38" fontId="52" fillId="12" borderId="91" xfId="4" applyFont="1" applyFill="1" applyBorder="1" applyAlignment="1">
      <alignment vertical="center" wrapText="1"/>
    </xf>
    <xf numFmtId="38" fontId="52" fillId="12" borderId="70" xfId="4" applyFont="1" applyFill="1" applyBorder="1" applyAlignment="1">
      <alignment vertical="center" wrapText="1"/>
    </xf>
    <xf numFmtId="0" fontId="27" fillId="0" borderId="28" xfId="0" applyFont="1" applyBorder="1" applyProtection="1">
      <alignment vertical="center"/>
      <protection hidden="1"/>
    </xf>
    <xf numFmtId="0" fontId="9" fillId="0" borderId="28" xfId="0" applyFont="1" applyBorder="1" applyAlignment="1" applyProtection="1">
      <alignment vertical="center" wrapText="1"/>
      <protection hidden="1"/>
    </xf>
    <xf numFmtId="186" fontId="52" fillId="9" borderId="53" xfId="2" applyNumberFormat="1" applyFont="1" applyFill="1" applyBorder="1" applyAlignment="1">
      <alignment vertical="center"/>
    </xf>
    <xf numFmtId="186" fontId="52" fillId="11" borderId="31" xfId="2" applyNumberFormat="1" applyFont="1" applyFill="1" applyBorder="1" applyAlignment="1">
      <alignment vertical="center"/>
    </xf>
    <xf numFmtId="186" fontId="52" fillId="9" borderId="80" xfId="2" applyNumberFormat="1" applyFont="1" applyFill="1" applyBorder="1" applyAlignment="1">
      <alignment vertical="center"/>
    </xf>
    <xf numFmtId="186" fontId="52" fillId="11" borderId="80" xfId="2" applyNumberFormat="1" applyFont="1" applyFill="1" applyBorder="1" applyAlignment="1">
      <alignment vertical="center"/>
    </xf>
    <xf numFmtId="186" fontId="52" fillId="9" borderId="82" xfId="4" applyNumberFormat="1" applyFont="1" applyFill="1" applyBorder="1" applyAlignment="1">
      <alignment vertical="center"/>
    </xf>
    <xf numFmtId="186" fontId="52" fillId="12" borderId="31" xfId="2" applyNumberFormat="1" applyFont="1" applyFill="1" applyBorder="1" applyAlignment="1">
      <alignment vertical="center"/>
    </xf>
    <xf numFmtId="0" fontId="41" fillId="0" borderId="10" xfId="2" applyFont="1" applyBorder="1" applyAlignment="1" applyProtection="1">
      <alignment horizontal="right" vertical="center" wrapText="1"/>
      <protection locked="0"/>
    </xf>
    <xf numFmtId="0" fontId="10" fillId="0" borderId="8" xfId="0" applyFont="1" applyBorder="1" applyAlignment="1" applyProtection="1">
      <alignment vertical="center" shrinkToFit="1"/>
      <protection locked="0"/>
    </xf>
    <xf numFmtId="0" fontId="10" fillId="0" borderId="53" xfId="0" applyFont="1" applyBorder="1" applyAlignment="1" applyProtection="1">
      <alignment vertical="center" wrapText="1"/>
      <protection locked="0"/>
    </xf>
    <xf numFmtId="0" fontId="10" fillId="0" borderId="8" xfId="0" applyFont="1" applyBorder="1" applyAlignment="1" applyProtection="1">
      <alignment horizontal="center" vertical="center" shrinkToFit="1"/>
      <protection locked="0"/>
    </xf>
    <xf numFmtId="0" fontId="38" fillId="0" borderId="0" xfId="0" applyFont="1">
      <alignment vertical="center"/>
    </xf>
    <xf numFmtId="0" fontId="39" fillId="0" borderId="0" xfId="0" applyFont="1" applyAlignment="1">
      <alignment horizontal="left" vertical="center" indent="1"/>
    </xf>
    <xf numFmtId="0" fontId="9" fillId="7" borderId="0" xfId="0" applyFont="1" applyFill="1" applyAlignment="1">
      <alignment horizontal="center" vertical="center"/>
    </xf>
    <xf numFmtId="0" fontId="9" fillId="7" borderId="0" xfId="0" applyFont="1" applyFill="1" applyAlignment="1">
      <alignment horizontal="center" vertical="center" wrapText="1"/>
    </xf>
    <xf numFmtId="0" fontId="19" fillId="6" borderId="0" xfId="0" applyFont="1" applyFill="1" applyAlignment="1">
      <alignment vertical="top" wrapText="1"/>
    </xf>
    <xf numFmtId="0" fontId="10" fillId="6" borderId="0" xfId="0" applyFont="1" applyFill="1" applyAlignment="1">
      <alignment vertical="top" wrapText="1"/>
    </xf>
    <xf numFmtId="0" fontId="32" fillId="2" borderId="8" xfId="0" applyFont="1" applyFill="1" applyBorder="1">
      <alignment vertical="center"/>
    </xf>
    <xf numFmtId="177" fontId="10" fillId="0" borderId="53" xfId="0" applyNumberFormat="1" applyFont="1" applyBorder="1" applyAlignment="1" applyProtection="1">
      <alignment horizontal="center" vertical="center" shrinkToFit="1"/>
      <protection hidden="1"/>
    </xf>
    <xf numFmtId="0" fontId="10" fillId="0" borderId="53" xfId="0" applyFont="1" applyBorder="1" applyProtection="1">
      <alignment vertical="center"/>
      <protection locked="0"/>
    </xf>
    <xf numFmtId="176" fontId="10" fillId="0" borderId="53" xfId="0" applyNumberFormat="1" applyFont="1" applyBorder="1" applyAlignment="1" applyProtection="1">
      <alignment vertical="center" shrinkToFit="1"/>
      <protection locked="0"/>
    </xf>
    <xf numFmtId="0" fontId="10" fillId="0" borderId="8" xfId="0" applyFont="1" applyBorder="1" applyProtection="1">
      <alignment vertical="center"/>
      <protection hidden="1"/>
    </xf>
    <xf numFmtId="0" fontId="10" fillId="0" borderId="10" xfId="0" applyFont="1" applyBorder="1" applyProtection="1">
      <alignment vertical="center"/>
      <protection hidden="1"/>
    </xf>
    <xf numFmtId="38" fontId="41" fillId="13" borderId="53" xfId="3" applyFont="1" applyFill="1" applyBorder="1" applyAlignment="1">
      <alignment horizontal="right" vertical="center" wrapText="1"/>
    </xf>
    <xf numFmtId="179" fontId="10" fillId="0" borderId="27" xfId="0" applyNumberFormat="1" applyFont="1" applyBorder="1" applyAlignment="1" applyProtection="1">
      <alignment horizontal="left" vertical="center" shrinkToFit="1"/>
      <protection hidden="1"/>
    </xf>
    <xf numFmtId="0" fontId="0" fillId="0" borderId="52" xfId="0" applyBorder="1">
      <alignment vertical="center"/>
    </xf>
    <xf numFmtId="0" fontId="9" fillId="3" borderId="46" xfId="0" applyFont="1" applyFill="1" applyBorder="1" applyAlignment="1">
      <alignment vertical="center" wrapText="1"/>
    </xf>
    <xf numFmtId="0" fontId="7" fillId="7" borderId="0" xfId="0" applyFont="1" applyFill="1" applyAlignment="1">
      <alignment vertical="center" shrinkToFit="1"/>
    </xf>
    <xf numFmtId="0" fontId="7" fillId="6" borderId="0" xfId="0" applyFont="1" applyFill="1" applyAlignment="1">
      <alignment vertical="center" shrinkToFit="1"/>
    </xf>
    <xf numFmtId="0" fontId="0" fillId="0" borderId="44" xfId="0" applyBorder="1">
      <alignment vertical="center"/>
    </xf>
    <xf numFmtId="0" fontId="0" fillId="0" borderId="35" xfId="0" applyBorder="1">
      <alignment vertical="center"/>
    </xf>
    <xf numFmtId="0" fontId="0" fillId="0" borderId="45" xfId="0" applyBorder="1">
      <alignment vertical="center"/>
    </xf>
    <xf numFmtId="0" fontId="0" fillId="0" borderId="102" xfId="0" applyBorder="1">
      <alignment vertical="center"/>
    </xf>
    <xf numFmtId="0" fontId="0" fillId="0" borderId="100" xfId="0" applyBorder="1">
      <alignment vertical="center"/>
    </xf>
    <xf numFmtId="0" fontId="0" fillId="0" borderId="33" xfId="0" applyBorder="1">
      <alignment vertical="center"/>
    </xf>
    <xf numFmtId="0" fontId="9" fillId="0" borderId="43" xfId="0" applyFont="1" applyBorder="1" applyProtection="1">
      <alignment vertical="center"/>
      <protection hidden="1"/>
    </xf>
    <xf numFmtId="0" fontId="9" fillId="0" borderId="14" xfId="0" applyFont="1" applyBorder="1" applyProtection="1">
      <alignment vertical="center"/>
      <protection hidden="1"/>
    </xf>
    <xf numFmtId="179" fontId="10" fillId="0" borderId="65" xfId="0" applyNumberFormat="1" applyFont="1" applyBorder="1" applyAlignment="1" applyProtection="1">
      <alignment horizontal="right" vertical="center" indent="1" shrinkToFit="1"/>
      <protection hidden="1"/>
    </xf>
    <xf numFmtId="0" fontId="10" fillId="0" borderId="53" xfId="0" applyFont="1" applyBorder="1" applyAlignment="1" applyProtection="1">
      <alignment horizontal="center" vertical="center" wrapText="1"/>
      <protection locked="0"/>
    </xf>
    <xf numFmtId="0" fontId="10" fillId="3" borderId="48" xfId="0" applyFont="1" applyFill="1" applyBorder="1" applyAlignment="1">
      <alignment horizontal="center" vertical="center" shrinkToFit="1"/>
    </xf>
    <xf numFmtId="0" fontId="58" fillId="0" borderId="0" xfId="2" applyFont="1" applyAlignment="1">
      <alignment horizontal="center" vertical="center"/>
    </xf>
    <xf numFmtId="0" fontId="59" fillId="0" borderId="0" xfId="2" applyFont="1" applyAlignment="1">
      <alignment horizontal="center" vertical="center"/>
    </xf>
    <xf numFmtId="0" fontId="10" fillId="3" borderId="41" xfId="0" applyFont="1" applyFill="1" applyBorder="1" applyAlignment="1">
      <alignment horizontal="center" vertical="center"/>
    </xf>
    <xf numFmtId="0" fontId="41" fillId="10" borderId="10" xfId="2" applyFont="1" applyFill="1" applyBorder="1" applyAlignment="1">
      <alignment horizontal="center" vertical="center" shrinkToFit="1"/>
    </xf>
    <xf numFmtId="0" fontId="30" fillId="0" borderId="0" xfId="2" applyFont="1" applyAlignment="1">
      <alignment vertical="center"/>
    </xf>
    <xf numFmtId="0" fontId="10" fillId="3" borderId="56" xfId="0" applyFont="1" applyFill="1" applyBorder="1" applyAlignment="1">
      <alignment vertical="center" wrapText="1"/>
    </xf>
    <xf numFmtId="0" fontId="10" fillId="3" borderId="103" xfId="0" applyFont="1" applyFill="1" applyBorder="1" applyAlignment="1">
      <alignment horizontal="center" vertical="center" shrinkToFit="1"/>
    </xf>
    <xf numFmtId="0" fontId="10" fillId="3" borderId="44" xfId="0" applyFont="1" applyFill="1" applyBorder="1" applyAlignment="1">
      <alignment horizontal="center" vertical="center"/>
    </xf>
    <xf numFmtId="0" fontId="10" fillId="3" borderId="42" xfId="0" applyFont="1" applyFill="1" applyBorder="1" applyAlignment="1">
      <alignment vertical="center" wrapText="1"/>
    </xf>
    <xf numFmtId="0" fontId="10" fillId="3" borderId="104" xfId="0" applyFont="1" applyFill="1" applyBorder="1" applyAlignment="1">
      <alignment horizontal="center" vertical="center" shrinkToFit="1"/>
    </xf>
    <xf numFmtId="0" fontId="10" fillId="3" borderId="45" xfId="0" applyFont="1" applyFill="1" applyBorder="1" applyAlignment="1">
      <alignment horizontal="center" vertical="center"/>
    </xf>
    <xf numFmtId="0" fontId="60" fillId="3" borderId="1" xfId="0" applyFont="1" applyFill="1" applyBorder="1" applyAlignment="1">
      <alignment horizontal="center" vertical="center" wrapText="1"/>
    </xf>
    <xf numFmtId="38" fontId="41" fillId="13" borderId="53" xfId="4" applyFont="1" applyFill="1" applyBorder="1" applyAlignment="1">
      <alignment horizontal="right" vertical="center" wrapText="1"/>
    </xf>
    <xf numFmtId="38" fontId="41" fillId="0" borderId="53" xfId="4" applyFont="1" applyBorder="1" applyAlignment="1" applyProtection="1">
      <alignment horizontal="right" vertical="center" wrapText="1"/>
      <protection locked="0"/>
    </xf>
    <xf numFmtId="38" fontId="41" fillId="0" borderId="10" xfId="4" applyFont="1" applyBorder="1" applyAlignment="1" applyProtection="1">
      <alignment horizontal="right" vertical="center" wrapText="1"/>
      <protection locked="0"/>
    </xf>
    <xf numFmtId="0" fontId="62" fillId="0" borderId="53" xfId="2" applyFont="1" applyBorder="1" applyAlignment="1" applyProtection="1">
      <alignment horizontal="center" vertical="center" wrapText="1"/>
      <protection locked="0"/>
    </xf>
    <xf numFmtId="0" fontId="62" fillId="0" borderId="53" xfId="2" applyFont="1" applyBorder="1" applyAlignment="1" applyProtection="1">
      <alignment horizontal="left" vertical="center" wrapText="1"/>
      <protection locked="0"/>
    </xf>
    <xf numFmtId="38" fontId="62" fillId="13" borderId="53" xfId="4" applyFont="1" applyFill="1" applyBorder="1" applyAlignment="1">
      <alignment horizontal="right" vertical="center" wrapText="1"/>
    </xf>
    <xf numFmtId="38" fontId="62" fillId="0" borderId="53" xfId="4" applyFont="1" applyBorder="1" applyAlignment="1" applyProtection="1">
      <alignment horizontal="right" vertical="center" wrapText="1"/>
      <protection locked="0"/>
    </xf>
    <xf numFmtId="38" fontId="62" fillId="0" borderId="10" xfId="4" applyFont="1" applyBorder="1" applyAlignment="1" applyProtection="1">
      <alignment horizontal="right" vertical="center" wrapText="1"/>
      <protection locked="0"/>
    </xf>
    <xf numFmtId="38" fontId="62" fillId="0" borderId="53" xfId="4" applyFont="1" applyBorder="1" applyAlignment="1">
      <alignment vertical="center" wrapText="1"/>
    </xf>
    <xf numFmtId="38" fontId="62" fillId="0" borderId="0" xfId="4" applyFont="1" applyAlignment="1">
      <alignment vertical="center" wrapText="1"/>
    </xf>
    <xf numFmtId="38" fontId="62" fillId="13" borderId="53" xfId="3" applyFont="1" applyFill="1" applyBorder="1" applyAlignment="1">
      <alignment horizontal="left" vertical="center" wrapText="1"/>
    </xf>
    <xf numFmtId="38" fontId="62" fillId="13" borderId="53" xfId="3" applyFont="1" applyFill="1" applyBorder="1" applyAlignment="1">
      <alignment horizontal="right" vertical="center" wrapText="1"/>
    </xf>
    <xf numFmtId="0" fontId="62" fillId="0" borderId="10" xfId="2" applyFont="1" applyBorder="1" applyAlignment="1" applyProtection="1">
      <alignment horizontal="right" vertical="center" wrapText="1"/>
      <protection locked="0"/>
    </xf>
    <xf numFmtId="38" fontId="62" fillId="13" borderId="53" xfId="3" applyFont="1" applyFill="1" applyBorder="1" applyAlignment="1" applyProtection="1">
      <alignment horizontal="right" vertical="center" wrapText="1"/>
      <protection locked="0"/>
    </xf>
    <xf numFmtId="0" fontId="9" fillId="0" borderId="33" xfId="0" applyFont="1" applyBorder="1" applyAlignment="1">
      <alignment vertical="center" wrapText="1"/>
    </xf>
    <xf numFmtId="0" fontId="9" fillId="0" borderId="33" xfId="0" applyFont="1" applyBorder="1" applyAlignment="1" applyProtection="1">
      <alignment horizontal="center" vertical="center"/>
      <protection hidden="1"/>
    </xf>
    <xf numFmtId="0" fontId="9" fillId="0" borderId="33" xfId="0" applyFont="1" applyBorder="1" applyAlignment="1">
      <alignment horizontal="center" vertical="center" wrapText="1"/>
    </xf>
    <xf numFmtId="0" fontId="7" fillId="0" borderId="0" xfId="0" applyFont="1" applyProtection="1">
      <alignment vertical="center"/>
      <protection hidden="1"/>
    </xf>
    <xf numFmtId="187" fontId="10" fillId="0" borderId="53" xfId="0" applyNumberFormat="1" applyFont="1" applyBorder="1" applyAlignment="1" applyProtection="1">
      <alignment horizontal="center" vertical="center" shrinkToFit="1"/>
      <protection hidden="1"/>
    </xf>
    <xf numFmtId="0" fontId="60" fillId="3" borderId="67" xfId="0" applyFont="1" applyFill="1" applyBorder="1" applyAlignment="1">
      <alignment horizontal="center" vertical="center" wrapText="1"/>
    </xf>
    <xf numFmtId="0" fontId="60" fillId="0" borderId="67" xfId="0" applyFont="1" applyBorder="1" applyAlignment="1">
      <alignment horizontal="center" vertical="center" wrapText="1"/>
    </xf>
    <xf numFmtId="0" fontId="60" fillId="0" borderId="48" xfId="0" applyFont="1" applyBorder="1" applyAlignment="1">
      <alignment horizontal="center" vertical="center" wrapText="1"/>
    </xf>
    <xf numFmtId="14" fontId="11" fillId="0" borderId="0" xfId="0" applyNumberFormat="1" applyFont="1" applyAlignment="1" applyProtection="1">
      <alignment horizontal="center" vertical="center"/>
      <protection hidden="1"/>
    </xf>
    <xf numFmtId="0" fontId="41" fillId="17" borderId="10" xfId="2" applyFont="1" applyFill="1" applyBorder="1" applyAlignment="1" applyProtection="1">
      <alignment vertical="center" wrapText="1"/>
      <protection locked="0"/>
    </xf>
    <xf numFmtId="0" fontId="41" fillId="17" borderId="35" xfId="2" applyFont="1" applyFill="1" applyBorder="1" applyAlignment="1" applyProtection="1">
      <alignment vertical="center" wrapText="1"/>
      <protection locked="0"/>
    </xf>
    <xf numFmtId="0" fontId="19" fillId="3" borderId="11" xfId="0" applyFont="1" applyFill="1" applyBorder="1" applyAlignment="1">
      <alignment horizontal="center" vertical="center" wrapText="1"/>
    </xf>
    <xf numFmtId="0" fontId="60" fillId="3" borderId="11" xfId="0" applyFont="1" applyFill="1" applyBorder="1" applyAlignment="1">
      <alignment horizontal="center" vertical="center" wrapText="1"/>
    </xf>
    <xf numFmtId="0" fontId="60" fillId="3" borderId="12" xfId="0" applyFont="1" applyFill="1" applyBorder="1" applyAlignment="1">
      <alignment horizontal="center" vertical="center" wrapText="1"/>
    </xf>
    <xf numFmtId="0" fontId="19" fillId="3" borderId="50" xfId="0" applyFont="1" applyFill="1" applyBorder="1" applyAlignment="1">
      <alignment horizontal="center" vertical="center" wrapText="1"/>
    </xf>
    <xf numFmtId="0" fontId="60" fillId="3" borderId="100" xfId="0" applyFont="1" applyFill="1" applyBorder="1" applyAlignment="1">
      <alignment horizontal="center" vertical="center" wrapText="1"/>
    </xf>
    <xf numFmtId="0" fontId="19" fillId="3" borderId="100" xfId="0" applyFont="1" applyFill="1" applyBorder="1" applyAlignment="1">
      <alignment horizontal="center" vertical="center" shrinkToFit="1"/>
    </xf>
    <xf numFmtId="0" fontId="60" fillId="3" borderId="103" xfId="0" applyFont="1" applyFill="1" applyBorder="1" applyAlignment="1">
      <alignment horizontal="center" vertical="center" wrapText="1"/>
    </xf>
    <xf numFmtId="0" fontId="61" fillId="0" borderId="0" xfId="0" applyFont="1">
      <alignment vertical="center"/>
    </xf>
    <xf numFmtId="0" fontId="15" fillId="0" borderId="0" xfId="0" applyFont="1" applyProtection="1">
      <alignment vertical="center"/>
      <protection hidden="1"/>
    </xf>
    <xf numFmtId="0" fontId="61" fillId="0" borderId="0" xfId="2" applyFont="1" applyAlignment="1">
      <alignment vertical="center"/>
    </xf>
    <xf numFmtId="0" fontId="61" fillId="0" borderId="0" xfId="2" applyFont="1" applyAlignment="1">
      <alignment vertical="center" wrapText="1"/>
    </xf>
    <xf numFmtId="0" fontId="10" fillId="0" borderId="34" xfId="0" applyFont="1" applyBorder="1" applyAlignment="1" applyProtection="1">
      <alignment vertical="center" shrinkToFit="1"/>
      <protection locked="0"/>
    </xf>
    <xf numFmtId="179" fontId="7" fillId="0" borderId="65" xfId="0" applyNumberFormat="1" applyFont="1" applyBorder="1" applyAlignment="1" applyProtection="1">
      <alignment horizontal="right" vertical="center" indent="1" shrinkToFit="1"/>
      <protection hidden="1"/>
    </xf>
    <xf numFmtId="179" fontId="7" fillId="0" borderId="109" xfId="0" applyNumberFormat="1" applyFont="1" applyBorder="1" applyAlignment="1" applyProtection="1">
      <alignment horizontal="right" vertical="center" indent="1" shrinkToFit="1"/>
      <protection hidden="1"/>
    </xf>
    <xf numFmtId="179" fontId="7" fillId="0" borderId="68" xfId="0" applyNumberFormat="1" applyFont="1" applyBorder="1" applyAlignment="1" applyProtection="1">
      <alignment horizontal="right" vertical="center" indent="1" shrinkToFit="1"/>
      <protection hidden="1"/>
    </xf>
    <xf numFmtId="0" fontId="9" fillId="0" borderId="52" xfId="0" applyFont="1" applyBorder="1" applyAlignment="1" applyProtection="1">
      <alignment vertical="top" wrapText="1"/>
      <protection locked="0"/>
    </xf>
    <xf numFmtId="0" fontId="9" fillId="0" borderId="44" xfId="0" applyFont="1" applyBorder="1" applyAlignment="1" applyProtection="1">
      <alignment vertical="top" wrapText="1"/>
      <protection locked="0"/>
    </xf>
    <xf numFmtId="0" fontId="64" fillId="0" borderId="0" xfId="0" applyFont="1">
      <alignment vertical="center"/>
    </xf>
    <xf numFmtId="0" fontId="19" fillId="7" borderId="53" xfId="0" applyFont="1" applyFill="1" applyBorder="1" applyAlignment="1">
      <alignment vertical="center" wrapText="1"/>
    </xf>
    <xf numFmtId="0" fontId="19" fillId="7" borderId="55" xfId="0" applyFont="1" applyFill="1" applyBorder="1" applyAlignment="1">
      <alignment vertical="center" wrapText="1"/>
    </xf>
    <xf numFmtId="0" fontId="19" fillId="7" borderId="54" xfId="0" applyFont="1" applyFill="1" applyBorder="1" applyAlignment="1">
      <alignment vertical="center" wrapText="1"/>
    </xf>
    <xf numFmtId="0" fontId="19" fillId="7" borderId="53" xfId="0" applyFont="1" applyFill="1" applyBorder="1" applyAlignment="1">
      <alignment vertical="center" shrinkToFit="1"/>
    </xf>
    <xf numFmtId="0" fontId="19" fillId="6" borderId="55" xfId="0" applyFont="1" applyFill="1" applyBorder="1" applyAlignment="1">
      <alignment vertical="center" shrinkToFit="1"/>
    </xf>
    <xf numFmtId="0" fontId="19" fillId="6" borderId="54" xfId="0" applyFont="1" applyFill="1" applyBorder="1" applyAlignment="1">
      <alignment vertical="center" shrinkToFit="1"/>
    </xf>
    <xf numFmtId="0" fontId="19" fillId="8" borderId="53" xfId="0" applyFont="1" applyFill="1" applyBorder="1" applyAlignment="1">
      <alignment vertical="center" shrinkToFit="1"/>
    </xf>
    <xf numFmtId="0" fontId="19" fillId="8" borderId="55" xfId="0" applyFont="1" applyFill="1" applyBorder="1" applyAlignment="1">
      <alignment vertical="center" shrinkToFit="1"/>
    </xf>
    <xf numFmtId="0" fontId="19" fillId="8" borderId="54" xfId="0" applyFont="1" applyFill="1" applyBorder="1" applyAlignment="1">
      <alignment vertical="center" shrinkToFit="1"/>
    </xf>
    <xf numFmtId="0" fontId="19" fillId="8" borderId="10" xfId="0" applyFont="1" applyFill="1" applyBorder="1" applyAlignment="1">
      <alignment vertical="center" shrinkToFit="1"/>
    </xf>
    <xf numFmtId="0" fontId="19" fillId="8" borderId="29" xfId="0" applyFont="1" applyFill="1" applyBorder="1" applyAlignment="1">
      <alignment vertical="center" shrinkToFit="1"/>
    </xf>
    <xf numFmtId="0" fontId="19" fillId="8" borderId="31" xfId="0" applyFont="1" applyFill="1" applyBorder="1" applyAlignment="1">
      <alignment vertical="center" shrinkToFit="1"/>
    </xf>
    <xf numFmtId="188" fontId="60" fillId="3" borderId="33" xfId="0" applyNumberFormat="1" applyFont="1" applyFill="1" applyBorder="1" applyAlignment="1">
      <alignment horizontal="center" vertical="center" wrapText="1"/>
    </xf>
    <xf numFmtId="188" fontId="60" fillId="3" borderId="17" xfId="0" applyNumberFormat="1" applyFont="1" applyFill="1" applyBorder="1" applyAlignment="1">
      <alignment horizontal="center" vertical="center" wrapText="1"/>
    </xf>
    <xf numFmtId="0" fontId="19" fillId="3" borderId="48"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60" fillId="3" borderId="6" xfId="0" applyFont="1" applyFill="1" applyBorder="1" applyAlignment="1">
      <alignment horizontal="center" vertical="center" wrapText="1"/>
    </xf>
    <xf numFmtId="188" fontId="60" fillId="17" borderId="16" xfId="0" applyNumberFormat="1" applyFont="1" applyFill="1" applyBorder="1" applyAlignment="1">
      <alignment horizontal="center" vertical="center" wrapText="1"/>
    </xf>
    <xf numFmtId="0" fontId="9" fillId="0" borderId="0" xfId="0" applyFont="1" applyAlignment="1" applyProtection="1">
      <alignment vertical="top" wrapText="1"/>
      <protection locked="0"/>
    </xf>
    <xf numFmtId="0" fontId="9" fillId="3" borderId="52" xfId="0" applyFont="1" applyFill="1" applyBorder="1" applyAlignment="1">
      <alignment horizontal="left" vertical="center" wrapText="1"/>
    </xf>
    <xf numFmtId="0" fontId="10" fillId="3" borderId="110" xfId="0" applyFont="1" applyFill="1" applyBorder="1" applyAlignment="1">
      <alignment horizontal="center" vertical="center"/>
    </xf>
    <xf numFmtId="0" fontId="19" fillId="3" borderId="44" xfId="0" applyFont="1" applyFill="1" applyBorder="1" applyAlignment="1">
      <alignment horizontal="center" vertical="center"/>
    </xf>
    <xf numFmtId="0" fontId="19" fillId="3" borderId="110" xfId="0" applyFont="1" applyFill="1" applyBorder="1" applyAlignment="1">
      <alignment horizontal="center" vertical="center"/>
    </xf>
    <xf numFmtId="0" fontId="65" fillId="14" borderId="44" xfId="0" applyFont="1" applyFill="1" applyBorder="1" applyAlignment="1">
      <alignment horizontal="center" vertical="center" wrapText="1"/>
    </xf>
    <xf numFmtId="0" fontId="9" fillId="0" borderId="44" xfId="0" applyFont="1" applyBorder="1" applyAlignment="1" applyProtection="1">
      <alignment horizontal="center" vertical="center"/>
      <protection hidden="1"/>
    </xf>
    <xf numFmtId="0" fontId="9" fillId="0" borderId="35" xfId="0" applyFont="1" applyBorder="1" applyAlignment="1" applyProtection="1">
      <alignment horizontal="center" vertical="center"/>
      <protection hidden="1"/>
    </xf>
    <xf numFmtId="0" fontId="20" fillId="3" borderId="44" xfId="0" applyFont="1" applyFill="1" applyBorder="1" applyAlignment="1">
      <alignment horizontal="left" vertical="center"/>
    </xf>
    <xf numFmtId="0" fontId="63" fillId="0" borderId="0" xfId="0" applyFont="1">
      <alignment vertical="center"/>
    </xf>
    <xf numFmtId="0" fontId="12" fillId="2" borderId="10" xfId="0" applyFont="1" applyFill="1" applyBorder="1">
      <alignment vertical="center"/>
    </xf>
    <xf numFmtId="0" fontId="0" fillId="0" borderId="27" xfId="0" applyBorder="1" applyProtection="1">
      <alignment vertical="center"/>
      <protection locked="0"/>
    </xf>
    <xf numFmtId="0" fontId="29" fillId="0" borderId="4" xfId="0" applyFont="1" applyBorder="1" applyAlignment="1">
      <alignment horizontal="center" vertical="center"/>
    </xf>
    <xf numFmtId="180" fontId="30" fillId="0" borderId="19" xfId="0" applyNumberFormat="1" applyFont="1" applyBorder="1" applyAlignment="1" applyProtection="1">
      <alignment horizontal="center" vertical="center" shrinkToFit="1"/>
      <protection hidden="1"/>
    </xf>
    <xf numFmtId="0" fontId="9" fillId="0" borderId="112" xfId="0" applyFont="1" applyBorder="1" applyAlignment="1">
      <alignment vertical="center" wrapText="1"/>
    </xf>
    <xf numFmtId="0" fontId="12" fillId="0" borderId="0" xfId="0" applyFont="1" applyAlignment="1">
      <alignment horizontal="right" vertical="center"/>
    </xf>
    <xf numFmtId="188" fontId="30" fillId="0" borderId="4" xfId="0" applyNumberFormat="1" applyFont="1" applyBorder="1" applyAlignment="1" applyProtection="1">
      <alignment horizontal="center" vertical="center" wrapText="1" shrinkToFit="1"/>
      <protection locked="0"/>
    </xf>
    <xf numFmtId="0" fontId="17" fillId="0" borderId="0" xfId="0" applyFont="1" applyAlignment="1" applyProtection="1">
      <alignment horizontal="right" vertical="center"/>
      <protection hidden="1"/>
    </xf>
    <xf numFmtId="0" fontId="9" fillId="0" borderId="0" xfId="0" applyFont="1" applyAlignment="1" applyProtection="1">
      <alignment vertical="center" wrapText="1"/>
      <protection hidden="1"/>
    </xf>
    <xf numFmtId="0" fontId="27" fillId="0" borderId="0" xfId="0" applyFont="1" applyProtection="1">
      <alignment vertical="center"/>
      <protection hidden="1"/>
    </xf>
    <xf numFmtId="179" fontId="7" fillId="0" borderId="36" xfId="0" applyNumberFormat="1" applyFont="1" applyBorder="1" applyAlignment="1" applyProtection="1">
      <alignment horizontal="center" vertical="center" shrinkToFit="1"/>
      <protection hidden="1"/>
    </xf>
    <xf numFmtId="179" fontId="7" fillId="0" borderId="18" xfId="0" applyNumberFormat="1" applyFont="1" applyBorder="1" applyAlignment="1" applyProtection="1">
      <alignment horizontal="center" vertical="center" shrinkToFit="1"/>
      <protection hidden="1"/>
    </xf>
    <xf numFmtId="0" fontId="9" fillId="3" borderId="47" xfId="0" applyFont="1" applyFill="1" applyBorder="1">
      <alignment vertical="center"/>
    </xf>
    <xf numFmtId="0" fontId="9" fillId="0" borderId="0" xfId="0" applyFont="1">
      <alignment vertical="center"/>
    </xf>
    <xf numFmtId="38" fontId="62" fillId="0" borderId="9" xfId="4" applyFont="1" applyBorder="1" applyAlignment="1">
      <alignment vertical="center" wrapText="1"/>
    </xf>
    <xf numFmtId="186" fontId="52" fillId="0" borderId="53" xfId="2" applyNumberFormat="1" applyFont="1" applyBorder="1" applyAlignment="1">
      <alignment vertical="center"/>
    </xf>
    <xf numFmtId="0" fontId="16" fillId="0" borderId="0" xfId="2" applyFont="1" applyAlignment="1">
      <alignment horizontal="left" vertical="center"/>
    </xf>
    <xf numFmtId="9" fontId="53" fillId="17" borderId="74" xfId="2" applyNumberFormat="1" applyFont="1" applyFill="1" applyBorder="1" applyAlignment="1" applyProtection="1">
      <alignment horizontal="right" vertical="center" wrapText="1"/>
      <protection locked="0"/>
    </xf>
    <xf numFmtId="9" fontId="62" fillId="0" borderId="10" xfId="6" applyFont="1" applyBorder="1" applyAlignment="1" applyProtection="1">
      <alignment horizontal="right" vertical="center" wrapText="1"/>
      <protection locked="0"/>
    </xf>
    <xf numFmtId="9" fontId="62" fillId="0" borderId="10" xfId="2" applyNumberFormat="1" applyFont="1" applyBorder="1" applyAlignment="1" applyProtection="1">
      <alignment horizontal="right" vertical="center" wrapText="1"/>
      <protection locked="0"/>
    </xf>
    <xf numFmtId="9" fontId="41" fillId="0" borderId="10" xfId="6" applyFont="1" applyBorder="1" applyAlignment="1" applyProtection="1">
      <alignment horizontal="right" vertical="center" wrapText="1"/>
      <protection locked="0"/>
    </xf>
    <xf numFmtId="0" fontId="18" fillId="3" borderId="39" xfId="0" applyFont="1" applyFill="1" applyBorder="1" applyAlignment="1">
      <alignment horizontal="left" vertical="center" shrinkToFit="1"/>
    </xf>
    <xf numFmtId="0" fontId="18" fillId="3" borderId="3" xfId="0" applyFont="1" applyFill="1" applyBorder="1" applyAlignment="1">
      <alignment horizontal="left" vertical="center" shrinkToFit="1"/>
    </xf>
    <xf numFmtId="0" fontId="19" fillId="0" borderId="2" xfId="0" applyFont="1" applyBorder="1" applyProtection="1">
      <alignment vertical="center"/>
      <protection locked="0"/>
    </xf>
    <xf numFmtId="0" fontId="19" fillId="0" borderId="4" xfId="0" applyFont="1" applyBorder="1" applyProtection="1">
      <alignment vertical="center"/>
      <protection locked="0"/>
    </xf>
    <xf numFmtId="0" fontId="19" fillId="0" borderId="19" xfId="0" applyFont="1" applyBorder="1" applyProtection="1">
      <alignment vertical="center"/>
      <protection locked="0"/>
    </xf>
    <xf numFmtId="49" fontId="19" fillId="0" borderId="2" xfId="0" applyNumberFormat="1" applyFont="1" applyBorder="1" applyProtection="1">
      <alignment vertical="center"/>
      <protection locked="0"/>
    </xf>
    <xf numFmtId="49" fontId="19" fillId="0" borderId="4" xfId="0" applyNumberFormat="1" applyFont="1" applyBorder="1" applyProtection="1">
      <alignment vertical="center"/>
      <protection locked="0"/>
    </xf>
    <xf numFmtId="49" fontId="19" fillId="0" borderId="19" xfId="0" applyNumberFormat="1" applyFont="1" applyBorder="1" applyProtection="1">
      <alignment vertical="center"/>
      <protection locked="0"/>
    </xf>
    <xf numFmtId="0" fontId="19" fillId="0" borderId="4" xfId="0" applyFont="1" applyBorder="1" applyAlignment="1" applyProtection="1">
      <alignment vertical="center" wrapText="1"/>
      <protection locked="0"/>
    </xf>
    <xf numFmtId="0" fontId="19" fillId="0" borderId="19" xfId="0" applyFont="1" applyBorder="1" applyAlignment="1" applyProtection="1">
      <alignment vertical="center" wrapText="1"/>
      <protection locked="0"/>
    </xf>
    <xf numFmtId="0" fontId="19" fillId="0" borderId="6" xfId="0" applyFont="1" applyBorder="1" applyProtection="1">
      <alignment vertical="center"/>
      <protection locked="0"/>
    </xf>
    <xf numFmtId="0" fontId="19" fillId="0" borderId="14" xfId="0" applyFont="1" applyBorder="1" applyProtection="1">
      <alignment vertical="center"/>
      <protection locked="0"/>
    </xf>
    <xf numFmtId="0" fontId="19" fillId="0" borderId="41" xfId="0" applyFont="1" applyBorder="1" applyProtection="1">
      <alignment vertical="center"/>
      <protection locked="0"/>
    </xf>
    <xf numFmtId="49" fontId="19" fillId="0" borderId="20" xfId="0" applyNumberFormat="1" applyFont="1" applyBorder="1" applyProtection="1">
      <alignment vertical="center"/>
      <protection locked="0"/>
    </xf>
    <xf numFmtId="49" fontId="19" fillId="0" borderId="21" xfId="0" applyNumberFormat="1" applyFont="1" applyBorder="1" applyProtection="1">
      <alignment vertical="center"/>
      <protection locked="0"/>
    </xf>
    <xf numFmtId="49" fontId="19" fillId="0" borderId="22" xfId="0" applyNumberFormat="1" applyFont="1" applyBorder="1" applyProtection="1">
      <alignment vertical="center"/>
      <protection locked="0"/>
    </xf>
    <xf numFmtId="0" fontId="9" fillId="3" borderId="62" xfId="0" applyFont="1" applyFill="1" applyBorder="1" applyAlignment="1">
      <alignment vertical="center" wrapText="1"/>
    </xf>
    <xf numFmtId="0" fontId="9" fillId="3" borderId="36" xfId="0" applyFont="1" applyFill="1" applyBorder="1" applyAlignment="1">
      <alignment vertical="center" wrapText="1"/>
    </xf>
    <xf numFmtId="0" fontId="19" fillId="0" borderId="59" xfId="0" applyFont="1" applyBorder="1" applyAlignment="1" applyProtection="1">
      <alignment vertical="center" wrapText="1"/>
      <protection locked="0"/>
    </xf>
    <xf numFmtId="0" fontId="19" fillId="0" borderId="60" xfId="0" applyFont="1" applyBorder="1" applyAlignment="1" applyProtection="1">
      <alignment vertical="center" wrapText="1"/>
      <protection locked="0"/>
    </xf>
    <xf numFmtId="0" fontId="19" fillId="0" borderId="61" xfId="0" applyFont="1" applyBorder="1" applyAlignment="1" applyProtection="1">
      <alignment vertical="center" wrapText="1"/>
      <protection locked="0"/>
    </xf>
    <xf numFmtId="0" fontId="9" fillId="3" borderId="56" xfId="0" applyFont="1" applyFill="1" applyBorder="1" applyAlignment="1">
      <alignment vertical="center" wrapText="1"/>
    </xf>
    <xf numFmtId="0" fontId="5" fillId="3" borderId="56" xfId="0" applyFont="1" applyFill="1" applyBorder="1" applyAlignment="1">
      <alignment vertical="center" wrapText="1"/>
    </xf>
    <xf numFmtId="0" fontId="5" fillId="3" borderId="36" xfId="0" applyFont="1" applyFill="1" applyBorder="1" applyAlignment="1">
      <alignment vertical="center" wrapText="1"/>
    </xf>
    <xf numFmtId="0" fontId="9" fillId="3" borderId="42" xfId="0" applyFont="1" applyFill="1" applyBorder="1" applyAlignment="1">
      <alignment vertical="center" wrapText="1"/>
    </xf>
    <xf numFmtId="0" fontId="8" fillId="3" borderId="56" xfId="0" applyFont="1" applyFill="1" applyBorder="1">
      <alignment vertical="center"/>
    </xf>
    <xf numFmtId="0" fontId="8" fillId="3" borderId="36" xfId="0" applyFont="1" applyFill="1" applyBorder="1">
      <alignment vertical="center"/>
    </xf>
    <xf numFmtId="0" fontId="19" fillId="0" borderId="11" xfId="0" applyFont="1" applyBorder="1" applyProtection="1">
      <alignment vertical="center"/>
      <protection locked="0"/>
    </xf>
    <xf numFmtId="0" fontId="19" fillId="0" borderId="13" xfId="0" applyFont="1" applyBorder="1" applyProtection="1">
      <alignment vertical="center"/>
      <protection locked="0"/>
    </xf>
    <xf numFmtId="0" fontId="19" fillId="0" borderId="15" xfId="0" applyFont="1" applyBorder="1" applyProtection="1">
      <alignment vertical="center"/>
      <protection locked="0"/>
    </xf>
    <xf numFmtId="177" fontId="19" fillId="0" borderId="20" xfId="0" applyNumberFormat="1" applyFont="1" applyBorder="1" applyAlignment="1" applyProtection="1">
      <alignment horizontal="left" vertical="center" shrinkToFit="1"/>
      <protection locked="0"/>
    </xf>
    <xf numFmtId="177" fontId="19" fillId="0" borderId="21" xfId="0" applyNumberFormat="1" applyFont="1" applyBorder="1" applyAlignment="1" applyProtection="1">
      <alignment horizontal="left" vertical="center" shrinkToFit="1"/>
      <protection locked="0"/>
    </xf>
    <xf numFmtId="177" fontId="19" fillId="0" borderId="21" xfId="0" applyNumberFormat="1" applyFont="1" applyBorder="1" applyAlignment="1" applyProtection="1">
      <alignment horizontal="center" vertical="center" shrinkToFit="1"/>
      <protection hidden="1"/>
    </xf>
    <xf numFmtId="177" fontId="19" fillId="0" borderId="22" xfId="0" applyNumberFormat="1" applyFont="1" applyBorder="1" applyAlignment="1" applyProtection="1">
      <alignment horizontal="center" vertical="center" shrinkToFit="1"/>
      <protection hidden="1"/>
    </xf>
    <xf numFmtId="0" fontId="33" fillId="0" borderId="27" xfId="0" applyFont="1" applyBorder="1" applyAlignment="1" applyProtection="1">
      <alignment horizontal="center" vertical="center"/>
      <protection hidden="1"/>
    </xf>
    <xf numFmtId="0" fontId="19" fillId="0" borderId="2"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19" fillId="0" borderId="2" xfId="0" applyFont="1" applyBorder="1" applyAlignment="1" applyProtection="1">
      <alignment vertical="center" wrapText="1"/>
      <protection locked="0"/>
    </xf>
    <xf numFmtId="0" fontId="8" fillId="3" borderId="56" xfId="0" applyFont="1" applyFill="1" applyBorder="1" applyAlignment="1">
      <alignment vertical="center" wrapText="1"/>
    </xf>
    <xf numFmtId="0" fontId="8" fillId="3" borderId="36" xfId="0" applyFont="1" applyFill="1" applyBorder="1" applyAlignment="1">
      <alignment vertical="center" wrapText="1"/>
    </xf>
    <xf numFmtId="0" fontId="18" fillId="3" borderId="8" xfId="0" applyFont="1" applyFill="1" applyBorder="1" applyAlignment="1">
      <alignment horizontal="left" vertical="center" shrinkToFit="1"/>
    </xf>
    <xf numFmtId="0" fontId="18" fillId="3" borderId="55" xfId="0" applyFont="1" applyFill="1" applyBorder="1" applyAlignment="1">
      <alignment horizontal="left" vertical="center" shrinkToFit="1"/>
    </xf>
    <xf numFmtId="0" fontId="12" fillId="2" borderId="8" xfId="0" applyFont="1" applyFill="1" applyBorder="1">
      <alignment vertical="center"/>
    </xf>
    <xf numFmtId="0" fontId="12" fillId="2" borderId="9" xfId="0" applyFont="1" applyFill="1" applyBorder="1">
      <alignment vertical="center"/>
    </xf>
    <xf numFmtId="0" fontId="12" fillId="2" borderId="10" xfId="0" applyFont="1" applyFill="1" applyBorder="1">
      <alignment vertical="center"/>
    </xf>
    <xf numFmtId="0" fontId="18" fillId="3" borderId="8" xfId="0" applyFont="1" applyFill="1" applyBorder="1" applyAlignment="1">
      <alignment vertical="center" shrinkToFit="1"/>
    </xf>
    <xf numFmtId="0" fontId="18" fillId="3" borderId="55" xfId="0" applyFont="1" applyFill="1" applyBorder="1" applyAlignment="1">
      <alignment vertical="center" shrinkToFit="1"/>
    </xf>
    <xf numFmtId="0" fontId="29" fillId="0" borderId="11" xfId="0" applyFont="1" applyBorder="1" applyProtection="1">
      <alignment vertical="center"/>
      <protection locked="0"/>
    </xf>
    <xf numFmtId="0" fontId="29" fillId="0" borderId="13" xfId="0" applyFont="1" applyBorder="1" applyProtection="1">
      <alignment vertical="center"/>
      <protection locked="0"/>
    </xf>
    <xf numFmtId="0" fontId="29" fillId="0" borderId="15" xfId="0" applyFont="1" applyBorder="1" applyProtection="1">
      <alignment vertical="center"/>
      <protection locked="0"/>
    </xf>
    <xf numFmtId="0" fontId="19" fillId="0" borderId="25" xfId="0" applyFont="1" applyBorder="1" applyAlignment="1" applyProtection="1">
      <alignment vertical="center" wrapText="1"/>
      <protection locked="0"/>
    </xf>
    <xf numFmtId="0" fontId="19" fillId="0" borderId="9" xfId="0" applyFont="1" applyBorder="1" applyAlignment="1" applyProtection="1">
      <alignment vertical="center" wrapText="1"/>
      <protection locked="0"/>
    </xf>
    <xf numFmtId="0" fontId="19" fillId="0" borderId="10" xfId="0" applyFont="1" applyBorder="1" applyAlignment="1" applyProtection="1">
      <alignment vertical="center" wrapText="1"/>
      <protection locked="0"/>
    </xf>
    <xf numFmtId="0" fontId="19" fillId="0" borderId="51" xfId="0" applyFont="1" applyBorder="1" applyAlignment="1" applyProtection="1">
      <alignment vertical="center" shrinkToFit="1"/>
      <protection locked="0"/>
    </xf>
    <xf numFmtId="0" fontId="19" fillId="0" borderId="27" xfId="0" applyFont="1" applyBorder="1" applyAlignment="1" applyProtection="1">
      <alignment vertical="center" shrinkToFit="1"/>
      <protection locked="0"/>
    </xf>
    <xf numFmtId="0" fontId="19" fillId="0" borderId="35" xfId="0" applyFont="1" applyBorder="1" applyAlignment="1" applyProtection="1">
      <alignment vertical="center" shrinkToFit="1"/>
      <protection locked="0"/>
    </xf>
    <xf numFmtId="188" fontId="30" fillId="0" borderId="2" xfId="0" applyNumberFormat="1" applyFont="1" applyBorder="1" applyAlignment="1" applyProtection="1">
      <alignment horizontal="center" vertical="center" wrapText="1" shrinkToFit="1"/>
      <protection locked="0"/>
    </xf>
    <xf numFmtId="188" fontId="30" fillId="0" borderId="4" xfId="0" applyNumberFormat="1" applyFont="1" applyBorder="1" applyAlignment="1" applyProtection="1">
      <alignment horizontal="center" vertical="center" shrinkToFit="1"/>
      <protection locked="0"/>
    </xf>
    <xf numFmtId="0" fontId="18" fillId="3" borderId="39" xfId="0" applyFont="1" applyFill="1" applyBorder="1">
      <alignment vertical="center"/>
    </xf>
    <xf numFmtId="0" fontId="18" fillId="3" borderId="3" xfId="0" applyFont="1" applyFill="1" applyBorder="1">
      <alignment vertical="center"/>
    </xf>
    <xf numFmtId="0" fontId="18" fillId="3" borderId="37" xfId="0" applyFont="1" applyFill="1" applyBorder="1">
      <alignment vertical="center"/>
    </xf>
    <xf numFmtId="0" fontId="18" fillId="3" borderId="32" xfId="0" applyFont="1" applyFill="1" applyBorder="1">
      <alignment vertical="center"/>
    </xf>
    <xf numFmtId="0" fontId="29" fillId="0" borderId="2" xfId="0" applyFont="1" applyBorder="1" applyAlignment="1" applyProtection="1">
      <alignment vertical="center" wrapText="1"/>
      <protection locked="0"/>
    </xf>
    <xf numFmtId="0" fontId="29" fillId="0" borderId="4" xfId="0" applyFont="1" applyBorder="1" applyAlignment="1" applyProtection="1">
      <alignment vertical="center" wrapText="1"/>
      <protection locked="0"/>
    </xf>
    <xf numFmtId="0" fontId="29" fillId="0" borderId="19" xfId="0" applyFont="1" applyBorder="1" applyAlignment="1" applyProtection="1">
      <alignment vertical="center" wrapText="1"/>
      <protection locked="0"/>
    </xf>
    <xf numFmtId="0" fontId="23" fillId="0" borderId="0" xfId="0" applyFont="1" applyAlignment="1">
      <alignment horizontal="left" vertical="center" wrapText="1"/>
    </xf>
    <xf numFmtId="181" fontId="19" fillId="0" borderId="20" xfId="0" applyNumberFormat="1" applyFont="1" applyBorder="1" applyAlignment="1" applyProtection="1">
      <alignment horizontal="left" vertical="center"/>
      <protection hidden="1"/>
    </xf>
    <xf numFmtId="181" fontId="19" fillId="0" borderId="21" xfId="0" applyNumberFormat="1" applyFont="1" applyBorder="1" applyAlignment="1" applyProtection="1">
      <alignment horizontal="left" vertical="center"/>
      <protection hidden="1"/>
    </xf>
    <xf numFmtId="181" fontId="19" fillId="0" borderId="22" xfId="0" applyNumberFormat="1" applyFont="1" applyBorder="1" applyAlignment="1" applyProtection="1">
      <alignment horizontal="left" vertical="center"/>
      <protection hidden="1"/>
    </xf>
    <xf numFmtId="0" fontId="19" fillId="0" borderId="11" xfId="0" applyFont="1" applyBorder="1" applyAlignment="1" applyProtection="1">
      <alignment vertical="center" wrapText="1"/>
      <protection hidden="1"/>
    </xf>
    <xf numFmtId="0" fontId="19" fillId="0" borderId="13" xfId="0" applyFont="1" applyBorder="1" applyAlignment="1" applyProtection="1">
      <alignment vertical="center" wrapText="1"/>
      <protection hidden="1"/>
    </xf>
    <xf numFmtId="0" fontId="19" fillId="0" borderId="15" xfId="0" applyFont="1" applyBorder="1" applyAlignment="1" applyProtection="1">
      <alignment vertical="center" wrapText="1"/>
      <protection hidden="1"/>
    </xf>
    <xf numFmtId="0" fontId="21" fillId="0" borderId="0" xfId="0" applyFont="1" applyAlignment="1">
      <alignment horizontal="left" wrapText="1"/>
    </xf>
    <xf numFmtId="0" fontId="19" fillId="6" borderId="34" xfId="0" applyFont="1" applyFill="1" applyBorder="1">
      <alignment vertical="center"/>
    </xf>
    <xf numFmtId="0" fontId="19" fillId="6" borderId="35" xfId="0" applyFont="1" applyFill="1" applyBorder="1">
      <alignment vertical="center"/>
    </xf>
    <xf numFmtId="0" fontId="7" fillId="7" borderId="8" xfId="0" applyFont="1" applyFill="1" applyBorder="1">
      <alignment vertical="center"/>
    </xf>
    <xf numFmtId="0" fontId="7" fillId="7" borderId="10" xfId="0" applyFont="1" applyFill="1" applyBorder="1">
      <alignment vertical="center"/>
    </xf>
    <xf numFmtId="0" fontId="19" fillId="0" borderId="21"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0" fontId="28" fillId="0" borderId="0" xfId="0" applyFont="1" applyAlignment="1">
      <alignment horizontal="right" vertical="center" shrinkToFit="1"/>
    </xf>
    <xf numFmtId="0" fontId="7" fillId="3" borderId="38"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10" fillId="3" borderId="37" xfId="0" applyFont="1" applyFill="1" applyBorder="1">
      <alignment vertical="center"/>
    </xf>
    <xf numFmtId="0" fontId="10" fillId="3" borderId="32" xfId="0" applyFont="1" applyFill="1" applyBorder="1">
      <alignment vertical="center"/>
    </xf>
    <xf numFmtId="0" fontId="10" fillId="0" borderId="11"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10" fillId="3" borderId="39" xfId="0" applyFont="1" applyFill="1" applyBorder="1">
      <alignment vertical="center"/>
    </xf>
    <xf numFmtId="0" fontId="10" fillId="3" borderId="3" xfId="0" applyFont="1" applyFill="1" applyBorder="1">
      <alignment vertical="center"/>
    </xf>
    <xf numFmtId="0" fontId="7" fillId="3" borderId="73" xfId="0" applyFont="1" applyFill="1" applyBorder="1" applyAlignment="1">
      <alignment horizontal="left" vertical="center" wrapText="1" shrinkToFit="1"/>
    </xf>
    <xf numFmtId="0" fontId="7" fillId="3" borderId="47" xfId="0" applyFont="1" applyFill="1" applyBorder="1" applyAlignment="1">
      <alignment horizontal="left" vertical="center" wrapText="1" shrinkToFit="1"/>
    </xf>
    <xf numFmtId="0" fontId="10" fillId="0" borderId="2"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2"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3" borderId="38" xfId="0" applyFont="1" applyFill="1" applyBorder="1">
      <alignment vertical="center"/>
    </xf>
    <xf numFmtId="0" fontId="10" fillId="3" borderId="26" xfId="0" applyFont="1" applyFill="1" applyBorder="1">
      <alignment vertical="center"/>
    </xf>
    <xf numFmtId="0" fontId="0" fillId="4" borderId="9" xfId="0" applyFill="1" applyBorder="1" applyAlignment="1">
      <alignment horizontal="left" vertical="center"/>
    </xf>
    <xf numFmtId="0" fontId="0" fillId="4" borderId="10" xfId="0" applyFill="1" applyBorder="1" applyAlignment="1">
      <alignment horizontal="left" vertical="center"/>
    </xf>
    <xf numFmtId="0" fontId="7" fillId="3" borderId="13" xfId="0" applyFont="1" applyFill="1" applyBorder="1">
      <alignment vertical="center"/>
    </xf>
    <xf numFmtId="0" fontId="7" fillId="3" borderId="32" xfId="0" applyFont="1" applyFill="1" applyBorder="1">
      <alignment vertical="center"/>
    </xf>
    <xf numFmtId="0" fontId="7" fillId="3" borderId="4" xfId="0" applyFont="1" applyFill="1" applyBorder="1" applyAlignment="1">
      <alignment vertical="center" wrapText="1"/>
    </xf>
    <xf numFmtId="0" fontId="7" fillId="3" borderId="3" xfId="0" applyFont="1" applyFill="1" applyBorder="1">
      <alignment vertical="center"/>
    </xf>
    <xf numFmtId="0" fontId="10" fillId="0" borderId="2"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7" fillId="3" borderId="5" xfId="0" applyFont="1" applyFill="1" applyBorder="1">
      <alignment vertical="center"/>
    </xf>
    <xf numFmtId="0" fontId="7" fillId="3" borderId="7" xfId="0" applyFont="1" applyFill="1" applyBorder="1">
      <alignment vertical="center"/>
    </xf>
    <xf numFmtId="0" fontId="10" fillId="0" borderId="20" xfId="0" applyFont="1" applyBorder="1" applyAlignment="1" applyProtection="1">
      <alignment horizontal="left" vertical="center"/>
      <protection locked="0"/>
    </xf>
    <xf numFmtId="0" fontId="10" fillId="0" borderId="21" xfId="0" applyFont="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1" fillId="3" borderId="29" xfId="0" applyFont="1" applyFill="1" applyBorder="1" applyAlignment="1">
      <alignment horizontal="left" vertical="center" wrapText="1"/>
    </xf>
    <xf numFmtId="0" fontId="3" fillId="3" borderId="30" xfId="0" applyFont="1" applyFill="1" applyBorder="1" applyAlignment="1">
      <alignment horizontal="left" vertical="center"/>
    </xf>
    <xf numFmtId="0" fontId="3" fillId="3" borderId="31" xfId="0" applyFont="1" applyFill="1" applyBorder="1" applyAlignment="1">
      <alignment horizontal="left" vertical="center"/>
    </xf>
    <xf numFmtId="0" fontId="9" fillId="3" borderId="29" xfId="0" applyFont="1" applyFill="1" applyBorder="1" applyAlignment="1">
      <alignment vertical="center" wrapText="1"/>
    </xf>
    <xf numFmtId="0" fontId="9" fillId="3" borderId="30" xfId="0" applyFont="1" applyFill="1" applyBorder="1" applyAlignment="1">
      <alignment vertical="center" wrapText="1"/>
    </xf>
    <xf numFmtId="0" fontId="9" fillId="0" borderId="46" xfId="0" applyFont="1" applyBorder="1" applyAlignment="1" applyProtection="1">
      <alignment vertical="top" wrapText="1"/>
      <protection locked="0"/>
    </xf>
    <xf numFmtId="0" fontId="9" fillId="0" borderId="43" xfId="0" applyFont="1" applyBorder="1" applyAlignment="1" applyProtection="1">
      <alignment vertical="top" wrapText="1"/>
      <protection locked="0"/>
    </xf>
    <xf numFmtId="0" fontId="9" fillId="0" borderId="45" xfId="0" applyFont="1" applyBorder="1" applyAlignment="1" applyProtection="1">
      <alignment vertical="top" wrapText="1"/>
      <protection locked="0"/>
    </xf>
    <xf numFmtId="0" fontId="9" fillId="0" borderId="34" xfId="0" applyFont="1" applyBorder="1" applyAlignment="1" applyProtection="1">
      <alignment vertical="top" wrapText="1"/>
      <protection locked="0"/>
    </xf>
    <xf numFmtId="0" fontId="9" fillId="0" borderId="27" xfId="0" applyFont="1" applyBorder="1" applyAlignment="1" applyProtection="1">
      <alignment vertical="top" wrapText="1"/>
      <protection locked="0"/>
    </xf>
    <xf numFmtId="0" fontId="9" fillId="0" borderId="35" xfId="0" applyFont="1" applyBorder="1" applyAlignment="1" applyProtection="1">
      <alignment vertical="top" wrapText="1"/>
      <protection locked="0"/>
    </xf>
    <xf numFmtId="0" fontId="19" fillId="17" borderId="30" xfId="0" applyFont="1" applyFill="1" applyBorder="1" applyAlignment="1">
      <alignment horizontal="left" vertical="center"/>
    </xf>
    <xf numFmtId="0" fontId="19" fillId="17" borderId="31" xfId="0" applyFont="1" applyFill="1" applyBorder="1" applyAlignment="1">
      <alignment horizontal="left" vertical="center"/>
    </xf>
    <xf numFmtId="0" fontId="24" fillId="3" borderId="27" xfId="0" applyFont="1" applyFill="1" applyBorder="1" applyAlignment="1">
      <alignment horizontal="left" vertical="center" wrapText="1"/>
    </xf>
    <xf numFmtId="0" fontId="24" fillId="3" borderId="35" xfId="0" applyFont="1" applyFill="1" applyBorder="1" applyAlignment="1">
      <alignment horizontal="left" vertical="center" wrapText="1"/>
    </xf>
    <xf numFmtId="0" fontId="1" fillId="3" borderId="37" xfId="0" applyFont="1" applyFill="1" applyBorder="1" applyAlignment="1">
      <alignment vertical="center" wrapText="1"/>
    </xf>
    <xf numFmtId="0" fontId="1" fillId="3" borderId="13" xfId="0" applyFont="1" applyFill="1" applyBorder="1" applyAlignment="1">
      <alignment vertical="center" wrapText="1"/>
    </xf>
    <xf numFmtId="0" fontId="9" fillId="3" borderId="13" xfId="0" applyFont="1" applyFill="1" applyBorder="1" applyAlignment="1">
      <alignment vertical="center" wrapText="1"/>
    </xf>
    <xf numFmtId="0" fontId="9" fillId="3" borderId="15" xfId="0" applyFont="1" applyFill="1" applyBorder="1" applyAlignment="1">
      <alignment vertical="center" wrapText="1"/>
    </xf>
    <xf numFmtId="0" fontId="65" fillId="14" borderId="8" xfId="0" applyFont="1" applyFill="1" applyBorder="1" applyAlignment="1">
      <alignment horizontal="center" vertical="center" wrapText="1"/>
    </xf>
    <xf numFmtId="0" fontId="65" fillId="14" borderId="9" xfId="0" applyFont="1" applyFill="1" applyBorder="1" applyAlignment="1">
      <alignment horizontal="center" vertical="center" wrapText="1"/>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2" fillId="2" borderId="10" xfId="0" applyFont="1" applyFill="1" applyBorder="1" applyAlignment="1">
      <alignment horizontal="left" vertical="center"/>
    </xf>
    <xf numFmtId="0" fontId="18" fillId="3" borderId="52"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44" xfId="0" applyFont="1" applyFill="1" applyBorder="1" applyAlignment="1">
      <alignment horizontal="left" vertical="center" wrapText="1"/>
    </xf>
    <xf numFmtId="0" fontId="19" fillId="17" borderId="111" xfId="0" applyFont="1" applyFill="1" applyBorder="1" applyAlignment="1">
      <alignment horizontal="left" vertical="center"/>
    </xf>
    <xf numFmtId="0" fontId="19" fillId="17" borderId="104" xfId="0" applyFont="1" applyFill="1" applyBorder="1" applyAlignment="1">
      <alignment horizontal="center" vertical="center" shrinkToFit="1"/>
    </xf>
    <xf numFmtId="0" fontId="19" fillId="17" borderId="17" xfId="0" applyFont="1" applyFill="1" applyBorder="1" applyAlignment="1">
      <alignment horizontal="center" vertical="center" shrinkToFit="1"/>
    </xf>
    <xf numFmtId="0" fontId="19" fillId="17" borderId="103" xfId="0" applyFont="1" applyFill="1" applyBorder="1" applyAlignment="1">
      <alignment horizontal="center" vertical="center" shrinkToFit="1"/>
    </xf>
    <xf numFmtId="0" fontId="19" fillId="0" borderId="57" xfId="0" applyFont="1" applyBorder="1" applyAlignment="1">
      <alignment horizontal="center" vertical="center"/>
    </xf>
    <xf numFmtId="0" fontId="19" fillId="0" borderId="65" xfId="0" applyFont="1" applyBorder="1" applyAlignment="1">
      <alignment horizontal="center" vertical="center"/>
    </xf>
    <xf numFmtId="0" fontId="19" fillId="0" borderId="56" xfId="0" applyFont="1" applyBorder="1" applyAlignment="1">
      <alignment horizontal="center" vertical="center" wrapText="1"/>
    </xf>
    <xf numFmtId="0" fontId="19" fillId="0" borderId="36" xfId="0" applyFont="1" applyBorder="1" applyAlignment="1">
      <alignment horizontal="center" vertical="center" wrapText="1"/>
    </xf>
    <xf numFmtId="0" fontId="19" fillId="17" borderId="103" xfId="0" applyFont="1" applyFill="1" applyBorder="1" applyAlignment="1">
      <alignment horizontal="center" vertical="center" wrapText="1"/>
    </xf>
    <xf numFmtId="0" fontId="19" fillId="17" borderId="17" xfId="0" applyFont="1" applyFill="1" applyBorder="1" applyAlignment="1">
      <alignment horizontal="center" vertical="center" wrapText="1"/>
    </xf>
    <xf numFmtId="0" fontId="19" fillId="0" borderId="103" xfId="0" applyFont="1" applyBorder="1" applyAlignment="1">
      <alignment horizontal="center" vertical="center" wrapText="1"/>
    </xf>
    <xf numFmtId="0" fontId="19" fillId="0" borderId="17" xfId="0" applyFont="1" applyBorder="1" applyAlignment="1">
      <alignment horizontal="center" vertical="center" wrapText="1"/>
    </xf>
    <xf numFmtId="0" fontId="60" fillId="17" borderId="103" xfId="0" applyFont="1" applyFill="1" applyBorder="1" applyAlignment="1">
      <alignment horizontal="center" vertical="center" wrapText="1"/>
    </xf>
    <xf numFmtId="0" fontId="60" fillId="17" borderId="17" xfId="0" applyFont="1" applyFill="1" applyBorder="1" applyAlignment="1">
      <alignment horizontal="center" vertical="center" wrapText="1"/>
    </xf>
    <xf numFmtId="0" fontId="19" fillId="0" borderId="106" xfId="0" applyFont="1" applyBorder="1" applyAlignment="1">
      <alignment horizontal="center" vertical="center"/>
    </xf>
    <xf numFmtId="0" fontId="19" fillId="0" borderId="42" xfId="0" applyFont="1" applyBorder="1" applyAlignment="1">
      <alignment horizontal="center" vertical="center" wrapText="1"/>
    </xf>
    <xf numFmtId="0" fontId="19" fillId="17" borderId="104" xfId="0" applyFont="1" applyFill="1" applyBorder="1" applyAlignment="1">
      <alignment horizontal="center" vertical="center" wrapText="1"/>
    </xf>
    <xf numFmtId="0" fontId="19" fillId="0" borderId="104" xfId="0" applyFont="1" applyBorder="1" applyAlignment="1">
      <alignment horizontal="center" vertical="center" wrapText="1"/>
    </xf>
    <xf numFmtId="0" fontId="60" fillId="17" borderId="104" xfId="0" applyFont="1" applyFill="1" applyBorder="1" applyAlignment="1">
      <alignment horizontal="center" vertical="center" wrapText="1"/>
    </xf>
    <xf numFmtId="0" fontId="10" fillId="3" borderId="104" xfId="0" applyFont="1" applyFill="1" applyBorder="1" applyAlignment="1">
      <alignment horizontal="center" vertical="center" wrapText="1"/>
    </xf>
    <xf numFmtId="0" fontId="10" fillId="3" borderId="103" xfId="0" applyFont="1" applyFill="1" applyBorder="1" applyAlignment="1">
      <alignment horizontal="center" vertical="center" wrapText="1"/>
    </xf>
    <xf numFmtId="0" fontId="10" fillId="3" borderId="105" xfId="0" applyFont="1" applyFill="1" applyBorder="1" applyAlignment="1">
      <alignment horizontal="center" vertical="center" wrapText="1"/>
    </xf>
    <xf numFmtId="0" fontId="19" fillId="3" borderId="58" xfId="0" applyFont="1" applyFill="1" applyBorder="1" applyAlignment="1">
      <alignment horizontal="center" vertical="center" shrinkToFit="1"/>
    </xf>
    <xf numFmtId="0" fontId="19" fillId="3" borderId="105" xfId="0" applyFont="1" applyFill="1" applyBorder="1" applyAlignment="1">
      <alignment horizontal="center" vertical="center" shrinkToFit="1"/>
    </xf>
    <xf numFmtId="0" fontId="19" fillId="17" borderId="107" xfId="0" applyFont="1" applyFill="1" applyBorder="1" applyAlignment="1">
      <alignment horizontal="center" vertical="center" shrinkToFit="1"/>
    </xf>
    <xf numFmtId="0" fontId="19" fillId="3" borderId="107" xfId="0" applyFont="1" applyFill="1" applyBorder="1" applyAlignment="1">
      <alignment horizontal="center" vertical="center" shrinkToFit="1"/>
    </xf>
    <xf numFmtId="0" fontId="19" fillId="3" borderId="17" xfId="0" applyFont="1" applyFill="1" applyBorder="1" applyAlignment="1">
      <alignment horizontal="center" vertical="center" shrinkToFit="1"/>
    </xf>
    <xf numFmtId="0" fontId="19" fillId="3" borderId="108" xfId="0" applyFont="1" applyFill="1" applyBorder="1" applyAlignment="1">
      <alignment horizontal="center" vertical="center"/>
    </xf>
    <xf numFmtId="0" fontId="19" fillId="3" borderId="65" xfId="0" applyFont="1" applyFill="1" applyBorder="1" applyAlignment="1">
      <alignment horizontal="center" vertical="center"/>
    </xf>
    <xf numFmtId="0" fontId="19" fillId="0" borderId="62" xfId="0" applyFont="1" applyBorder="1" applyAlignment="1">
      <alignment horizontal="center" vertical="center" wrapText="1"/>
    </xf>
    <xf numFmtId="0" fontId="19" fillId="3" borderId="50" xfId="0" applyFont="1" applyFill="1" applyBorder="1" applyAlignment="1">
      <alignment horizontal="center" vertical="center" shrinkToFit="1"/>
    </xf>
    <xf numFmtId="0" fontId="19" fillId="3" borderId="102" xfId="0" applyFont="1" applyFill="1" applyBorder="1" applyAlignment="1">
      <alignment horizontal="center" vertical="center" shrinkToFit="1"/>
    </xf>
    <xf numFmtId="0" fontId="19" fillId="3" borderId="58" xfId="0" applyFont="1" applyFill="1" applyBorder="1" applyAlignment="1">
      <alignment horizontal="center" vertical="center" wrapText="1"/>
    </xf>
    <xf numFmtId="0" fontId="19" fillId="3" borderId="105" xfId="0" applyFont="1" applyFill="1" applyBorder="1" applyAlignment="1">
      <alignment horizontal="center" vertical="center" wrapText="1"/>
    </xf>
    <xf numFmtId="0" fontId="19" fillId="3" borderId="62" xfId="0" applyFont="1" applyFill="1" applyBorder="1" applyAlignment="1">
      <alignment horizontal="center" vertical="center" wrapText="1"/>
    </xf>
    <xf numFmtId="0" fontId="19" fillId="3" borderId="36" xfId="0" applyFont="1" applyFill="1" applyBorder="1" applyAlignment="1">
      <alignment horizontal="center" vertical="center" wrapText="1"/>
    </xf>
    <xf numFmtId="0" fontId="19" fillId="3" borderId="107"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60" fillId="3" borderId="107" xfId="0" applyFont="1" applyFill="1" applyBorder="1" applyAlignment="1">
      <alignment horizontal="center" vertical="center" wrapText="1"/>
    </xf>
    <xf numFmtId="0" fontId="60" fillId="3" borderId="17" xfId="0" applyFont="1" applyFill="1" applyBorder="1" applyAlignment="1">
      <alignment horizontal="center" vertical="center" wrapText="1"/>
    </xf>
    <xf numFmtId="0" fontId="9" fillId="0" borderId="46" xfId="0" applyFont="1" applyBorder="1" applyAlignment="1" applyProtection="1">
      <alignment horizontal="left" vertical="top" wrapText="1"/>
      <protection locked="0"/>
    </xf>
    <xf numFmtId="0" fontId="9" fillId="0" borderId="43" xfId="0" applyFont="1" applyBorder="1" applyAlignment="1" applyProtection="1">
      <alignment horizontal="left" vertical="top" wrapText="1"/>
      <protection locked="0"/>
    </xf>
    <xf numFmtId="0" fontId="9" fillId="0" borderId="45" xfId="0" applyFont="1" applyBorder="1" applyAlignment="1" applyProtection="1">
      <alignment horizontal="left" vertical="top" wrapText="1"/>
      <protection locked="0"/>
    </xf>
    <xf numFmtId="0" fontId="9" fillId="0" borderId="34" xfId="0" applyFont="1" applyBorder="1" applyAlignment="1" applyProtection="1">
      <alignment horizontal="left" vertical="top" wrapText="1"/>
      <protection locked="0"/>
    </xf>
    <xf numFmtId="0" fontId="9" fillId="0" borderId="27"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19" fillId="17" borderId="107" xfId="0" applyFont="1" applyFill="1" applyBorder="1" applyAlignment="1">
      <alignment horizontal="center" vertical="center" wrapText="1"/>
    </xf>
    <xf numFmtId="0" fontId="19" fillId="0" borderId="107" xfId="0" applyFont="1" applyBorder="1" applyAlignment="1">
      <alignment horizontal="center" vertical="center" wrapText="1"/>
    </xf>
    <xf numFmtId="0" fontId="60" fillId="17" borderId="107" xfId="0" applyFont="1" applyFill="1" applyBorder="1" applyAlignment="1">
      <alignment horizontal="center" vertical="center" wrapText="1"/>
    </xf>
    <xf numFmtId="0" fontId="19" fillId="0" borderId="108" xfId="0" applyFont="1" applyBorder="1" applyAlignment="1">
      <alignment horizontal="center" vertical="center"/>
    </xf>
    <xf numFmtId="0" fontId="1" fillId="3" borderId="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16" borderId="52" xfId="0" applyFont="1" applyFill="1" applyBorder="1" applyAlignment="1">
      <alignment horizontal="center" vertical="center" wrapText="1"/>
    </xf>
    <xf numFmtId="0" fontId="1" fillId="16" borderId="0" xfId="0" applyFont="1" applyFill="1" applyAlignment="1">
      <alignment horizontal="center" vertical="center" wrapText="1"/>
    </xf>
    <xf numFmtId="0" fontId="1" fillId="16" borderId="100" xfId="0" applyFont="1" applyFill="1" applyBorder="1" applyAlignment="1">
      <alignment horizontal="center" vertical="center" wrapText="1"/>
    </xf>
    <xf numFmtId="0" fontId="1" fillId="16" borderId="34" xfId="0" applyFont="1" applyFill="1" applyBorder="1" applyAlignment="1">
      <alignment horizontal="center" vertical="center" wrapText="1"/>
    </xf>
    <xf numFmtId="0" fontId="1" fillId="16" borderId="27" xfId="0" applyFont="1" applyFill="1" applyBorder="1" applyAlignment="1">
      <alignment horizontal="center" vertical="center" wrapText="1"/>
    </xf>
    <xf numFmtId="0" fontId="1" fillId="16" borderId="33" xfId="0" applyFont="1" applyFill="1" applyBorder="1" applyAlignment="1">
      <alignment horizontal="center" vertical="center" wrapText="1"/>
    </xf>
    <xf numFmtId="0" fontId="10" fillId="3" borderId="6"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9" fillId="0" borderId="38" xfId="0" applyFont="1" applyBorder="1" applyAlignment="1" applyProtection="1">
      <alignment horizontal="left" vertical="top" wrapText="1"/>
      <protection locked="0"/>
    </xf>
    <xf numFmtId="0" fontId="9" fillId="0" borderId="21" xfId="0" applyFont="1" applyBorder="1" applyAlignment="1" applyProtection="1">
      <alignment horizontal="left" vertical="top" wrapText="1"/>
      <protection locked="0"/>
    </xf>
    <xf numFmtId="0" fontId="9" fillId="0" borderId="22" xfId="0" applyFont="1" applyBorder="1" applyAlignment="1" applyProtection="1">
      <alignment horizontal="left" vertical="top" wrapText="1"/>
      <protection locked="0"/>
    </xf>
    <xf numFmtId="0" fontId="27" fillId="3" borderId="46" xfId="0" applyFont="1" applyFill="1" applyBorder="1" applyAlignment="1">
      <alignment vertical="center" wrapText="1"/>
    </xf>
    <xf numFmtId="0" fontId="24" fillId="3" borderId="43" xfId="0" applyFont="1" applyFill="1" applyBorder="1" applyAlignment="1">
      <alignment vertical="center" wrapText="1"/>
    </xf>
    <xf numFmtId="0" fontId="24" fillId="3" borderId="45" xfId="0" applyFont="1" applyFill="1" applyBorder="1" applyAlignment="1">
      <alignment vertical="center" wrapText="1"/>
    </xf>
    <xf numFmtId="0" fontId="9" fillId="3" borderId="34" xfId="0" applyFont="1" applyFill="1" applyBorder="1" applyAlignment="1">
      <alignment horizontal="left" vertical="top" wrapText="1"/>
    </xf>
    <xf numFmtId="0" fontId="9" fillId="3" borderId="27" xfId="0" applyFont="1" applyFill="1" applyBorder="1" applyAlignment="1">
      <alignment horizontal="left" vertical="top" wrapText="1"/>
    </xf>
    <xf numFmtId="0" fontId="9" fillId="3" borderId="35" xfId="0" applyFont="1" applyFill="1" applyBorder="1" applyAlignment="1">
      <alignment horizontal="left" vertical="top" wrapText="1"/>
    </xf>
    <xf numFmtId="0" fontId="9" fillId="3" borderId="63" xfId="0" applyFont="1" applyFill="1" applyBorder="1" applyAlignment="1">
      <alignment vertical="center" wrapText="1"/>
    </xf>
    <xf numFmtId="0" fontId="9" fillId="3" borderId="28" xfId="0" applyFont="1" applyFill="1" applyBorder="1" applyAlignment="1">
      <alignment vertical="center" wrapText="1"/>
    </xf>
    <xf numFmtId="0" fontId="9" fillId="3" borderId="49" xfId="0" applyFont="1" applyFill="1" applyBorder="1" applyAlignment="1">
      <alignment vertical="center" wrapText="1"/>
    </xf>
    <xf numFmtId="0" fontId="9" fillId="3" borderId="34" xfId="0" applyFont="1" applyFill="1" applyBorder="1" applyAlignment="1">
      <alignment horizontal="left" vertical="center" wrapText="1" shrinkToFit="1"/>
    </xf>
    <xf numFmtId="0" fontId="9" fillId="3" borderId="27" xfId="0" applyFont="1" applyFill="1" applyBorder="1" applyAlignment="1">
      <alignment horizontal="left" vertical="center" shrinkToFit="1"/>
    </xf>
    <xf numFmtId="0" fontId="9" fillId="3" borderId="35" xfId="0" applyFont="1" applyFill="1" applyBorder="1" applyAlignment="1">
      <alignment horizontal="left" vertical="center" shrinkToFit="1"/>
    </xf>
    <xf numFmtId="0" fontId="9" fillId="0" borderId="37"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39"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9" fillId="3" borderId="34"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35" xfId="0" applyFont="1" applyFill="1" applyBorder="1" applyAlignment="1">
      <alignment horizontal="left" vertical="center" wrapText="1"/>
    </xf>
    <xf numFmtId="0" fontId="2" fillId="0" borderId="48" xfId="0" applyFont="1" applyBorder="1" applyAlignment="1" applyProtection="1">
      <alignment horizontal="left" vertical="center" wrapText="1"/>
      <protection hidden="1"/>
    </xf>
    <xf numFmtId="0" fontId="2" fillId="0" borderId="6" xfId="0" applyFont="1" applyBorder="1" applyAlignment="1" applyProtection="1">
      <alignment horizontal="left" vertical="center" wrapText="1"/>
      <protection hidden="1"/>
    </xf>
    <xf numFmtId="0" fontId="2" fillId="0" borderId="66" xfId="0" applyFont="1" applyBorder="1" applyAlignment="1" applyProtection="1">
      <alignment horizontal="left" vertical="center" wrapText="1"/>
      <protection hidden="1"/>
    </xf>
    <xf numFmtId="0" fontId="13" fillId="0" borderId="0" xfId="0" applyFont="1" applyAlignment="1" applyProtection="1">
      <alignment horizontal="right" vertical="center"/>
      <protection hidden="1"/>
    </xf>
    <xf numFmtId="0" fontId="66" fillId="2" borderId="46" xfId="0" applyFont="1" applyFill="1" applyBorder="1">
      <alignment vertical="center"/>
    </xf>
    <xf numFmtId="0" fontId="66" fillId="2" borderId="43" xfId="0" applyFont="1" applyFill="1" applyBorder="1">
      <alignment vertical="center"/>
    </xf>
    <xf numFmtId="0" fontId="66" fillId="2" borderId="45" xfId="0" applyFont="1" applyFill="1" applyBorder="1">
      <alignment vertical="center"/>
    </xf>
    <xf numFmtId="0" fontId="2" fillId="0" borderId="1" xfId="0"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0" fontId="2" fillId="0" borderId="68" xfId="0" applyFont="1" applyBorder="1" applyAlignment="1" applyProtection="1">
      <alignment horizontal="left" vertical="center" wrapText="1"/>
      <protection hidden="1"/>
    </xf>
    <xf numFmtId="0" fontId="18" fillId="3" borderId="46" xfId="0" applyFont="1" applyFill="1" applyBorder="1" applyAlignment="1">
      <alignment vertical="center" shrinkToFit="1"/>
    </xf>
    <xf numFmtId="0" fontId="16" fillId="3" borderId="43" xfId="0" applyFont="1" applyFill="1" applyBorder="1" applyAlignment="1">
      <alignment vertical="center" shrinkToFit="1"/>
    </xf>
    <xf numFmtId="0" fontId="16" fillId="3" borderId="45" xfId="0" applyFont="1" applyFill="1" applyBorder="1" applyAlignment="1">
      <alignment vertical="center" shrinkToFit="1"/>
    </xf>
    <xf numFmtId="0" fontId="12" fillId="2" borderId="34"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35" xfId="0" applyFont="1" applyFill="1" applyBorder="1" applyAlignment="1">
      <alignment horizontal="left" vertical="center" wrapText="1"/>
    </xf>
    <xf numFmtId="0" fontId="13" fillId="0" borderId="27" xfId="0" applyFont="1" applyBorder="1" applyAlignment="1" applyProtection="1">
      <alignment horizontal="right" vertical="center"/>
      <protection hidden="1"/>
    </xf>
    <xf numFmtId="0" fontId="9" fillId="3" borderId="38" xfId="0" applyFont="1" applyFill="1" applyBorder="1" applyAlignment="1">
      <alignment horizontal="left" vertical="center" wrapText="1" shrinkToFit="1"/>
    </xf>
    <xf numFmtId="0" fontId="9" fillId="3" borderId="21" xfId="0" applyFont="1" applyFill="1" applyBorder="1" applyAlignment="1">
      <alignment horizontal="left" vertical="center" wrapText="1" shrinkToFit="1"/>
    </xf>
    <xf numFmtId="0" fontId="9" fillId="3" borderId="22" xfId="0" applyFont="1" applyFill="1" applyBorder="1" applyAlignment="1">
      <alignment horizontal="left" vertical="center" wrapText="1" shrinkToFit="1"/>
    </xf>
    <xf numFmtId="0" fontId="21" fillId="3" borderId="37" xfId="0" applyFont="1" applyFill="1" applyBorder="1" applyAlignment="1">
      <alignment vertical="center" wrapText="1"/>
    </xf>
    <xf numFmtId="0" fontId="21" fillId="3" borderId="13" xfId="0" applyFont="1" applyFill="1" applyBorder="1" applyAlignment="1">
      <alignment vertical="center" wrapText="1"/>
    </xf>
    <xf numFmtId="0" fontId="21" fillId="3" borderId="15" xfId="0" applyFont="1" applyFill="1" applyBorder="1" applyAlignment="1">
      <alignment vertical="center" wrapText="1"/>
    </xf>
    <xf numFmtId="0" fontId="18" fillId="3" borderId="46" xfId="0" applyFont="1" applyFill="1" applyBorder="1" applyAlignment="1">
      <alignment vertical="center" wrapText="1"/>
    </xf>
    <xf numFmtId="0" fontId="9" fillId="3" borderId="43" xfId="0" applyFont="1" applyFill="1" applyBorder="1" applyAlignment="1">
      <alignment vertical="center" wrapText="1"/>
    </xf>
    <xf numFmtId="0" fontId="9" fillId="3" borderId="45" xfId="0" applyFont="1" applyFill="1" applyBorder="1" applyAlignment="1">
      <alignment vertical="center" wrapText="1"/>
    </xf>
    <xf numFmtId="0" fontId="9" fillId="0" borderId="40" xfId="0" applyFont="1" applyBorder="1" applyAlignment="1" applyProtection="1">
      <alignment vertical="top" wrapText="1"/>
      <protection locked="0"/>
    </xf>
    <xf numFmtId="0" fontId="9" fillId="0" borderId="14" xfId="0" applyFont="1" applyBorder="1" applyAlignment="1" applyProtection="1">
      <alignment vertical="top" wrapText="1"/>
      <protection locked="0"/>
    </xf>
    <xf numFmtId="0" fontId="9" fillId="0" borderId="41" xfId="0" applyFont="1" applyBorder="1" applyAlignment="1" applyProtection="1">
      <alignment vertical="top" wrapText="1"/>
      <protection locked="0"/>
    </xf>
    <xf numFmtId="0" fontId="9" fillId="0" borderId="38"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0" borderId="52"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44" xfId="0" applyFont="1" applyBorder="1" applyAlignment="1" applyProtection="1">
      <alignment horizontal="left" vertical="top" wrapText="1"/>
      <protection locked="0"/>
    </xf>
    <xf numFmtId="0" fontId="27" fillId="3" borderId="43" xfId="0" applyFont="1" applyFill="1" applyBorder="1" applyAlignment="1">
      <alignment vertical="center" wrapText="1"/>
    </xf>
    <xf numFmtId="0" fontId="18" fillId="3" borderId="34" xfId="0" applyFont="1" applyFill="1" applyBorder="1" applyAlignment="1">
      <alignment horizontal="left" vertical="center" wrapText="1"/>
    </xf>
    <xf numFmtId="0" fontId="18" fillId="3" borderId="27" xfId="0" applyFont="1" applyFill="1" applyBorder="1" applyAlignment="1">
      <alignment horizontal="left" vertical="center" wrapText="1"/>
    </xf>
    <xf numFmtId="0" fontId="18" fillId="3" borderId="35" xfId="0" applyFont="1" applyFill="1" applyBorder="1" applyAlignment="1">
      <alignment horizontal="left" vertical="center" wrapText="1"/>
    </xf>
    <xf numFmtId="0" fontId="9" fillId="0" borderId="8"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18" fillId="3" borderId="46" xfId="0" applyFont="1" applyFill="1" applyBorder="1" applyAlignment="1">
      <alignment horizontal="left" vertical="center" wrapText="1"/>
    </xf>
    <xf numFmtId="0" fontId="18" fillId="3" borderId="43" xfId="0" applyFont="1" applyFill="1" applyBorder="1" applyAlignment="1">
      <alignment horizontal="left" vertical="center" wrapText="1"/>
    </xf>
    <xf numFmtId="0" fontId="18" fillId="3" borderId="45" xfId="0" applyFont="1" applyFill="1" applyBorder="1" applyAlignment="1">
      <alignment horizontal="left" vertical="center" wrapText="1"/>
    </xf>
    <xf numFmtId="0" fontId="9" fillId="3" borderId="27" xfId="0" applyFont="1" applyFill="1" applyBorder="1" applyAlignment="1">
      <alignment horizontal="left" vertical="center" wrapText="1" shrinkToFit="1"/>
    </xf>
    <xf numFmtId="0" fontId="9" fillId="3" borderId="35" xfId="0" applyFont="1" applyFill="1" applyBorder="1" applyAlignment="1">
      <alignment horizontal="left" vertical="center" wrapText="1" shrinkToFit="1"/>
    </xf>
    <xf numFmtId="0" fontId="28" fillId="15" borderId="10" xfId="5" applyFont="1" applyFill="1" applyBorder="1" applyAlignment="1">
      <alignment horizontal="center" vertical="center"/>
    </xf>
    <xf numFmtId="0" fontId="28" fillId="15" borderId="53" xfId="5"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30" fillId="15" borderId="45" xfId="5" applyFont="1" applyFill="1" applyBorder="1" applyAlignment="1">
      <alignment horizontal="center" vertical="center"/>
    </xf>
    <xf numFmtId="0" fontId="30" fillId="15" borderId="29" xfId="5" applyFont="1" applyFill="1" applyBorder="1" applyAlignment="1">
      <alignment horizontal="center" vertical="center"/>
    </xf>
    <xf numFmtId="0" fontId="66" fillId="2" borderId="8" xfId="0" applyFont="1" applyFill="1" applyBorder="1">
      <alignment vertical="center"/>
    </xf>
    <xf numFmtId="0" fontId="66" fillId="2" borderId="9" xfId="0" applyFont="1" applyFill="1" applyBorder="1">
      <alignment vertical="center"/>
    </xf>
    <xf numFmtId="0" fontId="66" fillId="2" borderId="10" xfId="0" applyFont="1" applyFill="1" applyBorder="1">
      <alignment vertical="center"/>
    </xf>
    <xf numFmtId="0" fontId="28" fillId="15" borderId="23" xfId="5" applyFont="1" applyFill="1" applyBorder="1" applyAlignment="1">
      <alignment horizontal="center" vertical="center"/>
    </xf>
    <xf numFmtId="0" fontId="41" fillId="10" borderId="52" xfId="2" applyFont="1" applyFill="1" applyBorder="1" applyAlignment="1">
      <alignment horizontal="center" vertical="center" wrapText="1"/>
    </xf>
    <xf numFmtId="0" fontId="41" fillId="10" borderId="44" xfId="2" applyFont="1" applyFill="1" applyBorder="1" applyAlignment="1">
      <alignment horizontal="center" vertical="center" wrapText="1"/>
    </xf>
    <xf numFmtId="0" fontId="41" fillId="10" borderId="83" xfId="2" applyFont="1" applyFill="1" applyBorder="1" applyAlignment="1">
      <alignment horizontal="center" vertical="center"/>
    </xf>
    <xf numFmtId="0" fontId="41" fillId="10" borderId="84" xfId="2" applyFont="1" applyFill="1" applyBorder="1" applyAlignment="1">
      <alignment horizontal="center" vertical="center"/>
    </xf>
    <xf numFmtId="0" fontId="41" fillId="10" borderId="83" xfId="2" applyFont="1" applyFill="1" applyBorder="1" applyAlignment="1">
      <alignment horizontal="center" vertical="center" wrapText="1"/>
    </xf>
    <xf numFmtId="0" fontId="41" fillId="10" borderId="84" xfId="2" applyFont="1" applyFill="1" applyBorder="1" applyAlignment="1">
      <alignment horizontal="center" vertical="center" wrapText="1"/>
    </xf>
    <xf numFmtId="0" fontId="41" fillId="10" borderId="78" xfId="2" applyFont="1" applyFill="1" applyBorder="1" applyAlignment="1">
      <alignment horizontal="center" vertical="center"/>
    </xf>
    <xf numFmtId="0" fontId="41" fillId="10" borderId="79" xfId="2" applyFont="1" applyFill="1" applyBorder="1" applyAlignment="1">
      <alignment horizontal="center" vertical="center"/>
    </xf>
    <xf numFmtId="0" fontId="45" fillId="0" borderId="0" xfId="2" applyFont="1" applyAlignment="1">
      <alignment horizontal="center" vertical="center"/>
    </xf>
    <xf numFmtId="0" fontId="41" fillId="10" borderId="8" xfId="2" applyFont="1" applyFill="1" applyBorder="1" applyAlignment="1">
      <alignment horizontal="center" vertical="center"/>
    </xf>
    <xf numFmtId="0" fontId="41" fillId="10" borderId="10" xfId="2" applyFont="1" applyFill="1" applyBorder="1" applyAlignment="1">
      <alignment horizontal="center" vertical="center"/>
    </xf>
    <xf numFmtId="0" fontId="41" fillId="10" borderId="8" xfId="2" applyFont="1" applyFill="1" applyBorder="1" applyAlignment="1">
      <alignment horizontal="center" vertical="center" wrapText="1"/>
    </xf>
    <xf numFmtId="0" fontId="41" fillId="10" borderId="10" xfId="2" applyFont="1" applyFill="1" applyBorder="1" applyAlignment="1">
      <alignment horizontal="center" vertical="center" wrapText="1"/>
    </xf>
    <xf numFmtId="0" fontId="41" fillId="10" borderId="81" xfId="2" applyFont="1" applyFill="1" applyBorder="1" applyAlignment="1">
      <alignment horizontal="center" vertical="center" wrapText="1"/>
    </xf>
    <xf numFmtId="0" fontId="41" fillId="10" borderId="64" xfId="2" applyFont="1" applyFill="1" applyBorder="1" applyAlignment="1">
      <alignment horizontal="center" vertical="center" wrapText="1"/>
    </xf>
    <xf numFmtId="0" fontId="50" fillId="0" borderId="97" xfId="2" applyFont="1" applyBorder="1" applyAlignment="1">
      <alignment horizontal="left" vertical="top" wrapText="1"/>
    </xf>
    <xf numFmtId="0" fontId="41" fillId="0" borderId="98" xfId="2" applyFont="1" applyBorder="1" applyAlignment="1">
      <alignment horizontal="left" vertical="top" wrapText="1"/>
    </xf>
    <xf numFmtId="0" fontId="41" fillId="0" borderId="99" xfId="2" applyFont="1" applyBorder="1" applyAlignment="1">
      <alignment horizontal="left" vertical="top" wrapText="1"/>
    </xf>
    <xf numFmtId="0" fontId="41" fillId="10" borderId="29" xfId="2" applyFont="1" applyFill="1" applyBorder="1" applyAlignment="1">
      <alignment horizontal="center" vertical="center" wrapText="1"/>
    </xf>
    <xf numFmtId="0" fontId="41" fillId="10" borderId="31" xfId="2" applyFont="1" applyFill="1" applyBorder="1" applyAlignment="1">
      <alignment horizontal="center" vertical="center" wrapText="1"/>
    </xf>
    <xf numFmtId="38" fontId="41" fillId="10" borderId="29" xfId="3" applyFont="1" applyFill="1" applyBorder="1" applyAlignment="1">
      <alignment horizontal="center" vertical="center" wrapText="1"/>
    </xf>
    <xf numFmtId="38" fontId="41" fillId="10" borderId="31" xfId="3" applyFont="1" applyFill="1" applyBorder="1" applyAlignment="1">
      <alignment horizontal="center" vertical="center" wrapText="1"/>
    </xf>
    <xf numFmtId="0" fontId="41" fillId="0" borderId="8" xfId="2" applyFont="1" applyBorder="1" applyAlignment="1" applyProtection="1">
      <alignment horizontal="left" vertical="center" wrapText="1"/>
      <protection locked="0"/>
    </xf>
    <xf numFmtId="0" fontId="41" fillId="0" borderId="10" xfId="2" applyFont="1" applyBorder="1" applyAlignment="1" applyProtection="1">
      <alignment horizontal="left" vertical="center" wrapText="1"/>
      <protection locked="0"/>
    </xf>
    <xf numFmtId="0" fontId="41" fillId="10" borderId="46" xfId="2" applyFont="1" applyFill="1" applyBorder="1" applyAlignment="1">
      <alignment horizontal="center" vertical="center" wrapText="1"/>
    </xf>
    <xf numFmtId="0" fontId="41" fillId="10" borderId="45" xfId="2" applyFont="1" applyFill="1" applyBorder="1" applyAlignment="1">
      <alignment horizontal="center" vertical="center" wrapText="1"/>
    </xf>
    <xf numFmtId="0" fontId="41" fillId="10" borderId="34" xfId="2" applyFont="1" applyFill="1" applyBorder="1" applyAlignment="1">
      <alignment horizontal="center" vertical="center" wrapText="1"/>
    </xf>
    <xf numFmtId="0" fontId="41" fillId="10" borderId="35" xfId="2" applyFont="1" applyFill="1" applyBorder="1" applyAlignment="1">
      <alignment horizontal="center" vertical="center" wrapText="1"/>
    </xf>
    <xf numFmtId="0" fontId="41" fillId="0" borderId="88" xfId="2" applyFont="1" applyBorder="1" applyAlignment="1">
      <alignment horizontal="center" vertical="center" wrapText="1"/>
    </xf>
    <xf numFmtId="0" fontId="41" fillId="0" borderId="89" xfId="2" applyFont="1" applyBorder="1" applyAlignment="1">
      <alignment horizontal="center" vertical="center" wrapText="1"/>
    </xf>
    <xf numFmtId="0" fontId="41" fillId="0" borderId="90" xfId="2" applyFont="1" applyBorder="1" applyAlignment="1">
      <alignment horizontal="center" vertical="center" wrapText="1"/>
    </xf>
    <xf numFmtId="0" fontId="41" fillId="13" borderId="92" xfId="2" applyFont="1" applyFill="1" applyBorder="1" applyAlignment="1">
      <alignment horizontal="center" vertical="center" wrapText="1"/>
    </xf>
    <xf numFmtId="0" fontId="29" fillId="13" borderId="71" xfId="2" applyFont="1" applyFill="1" applyBorder="1" applyAlignment="1">
      <alignment horizontal="center" vertical="center" wrapText="1"/>
    </xf>
    <xf numFmtId="0" fontId="29" fillId="13" borderId="94" xfId="2" applyFont="1" applyFill="1" applyBorder="1" applyAlignment="1">
      <alignment horizontal="center" vertical="center" wrapText="1"/>
    </xf>
    <xf numFmtId="0" fontId="29" fillId="13" borderId="95" xfId="2" applyFont="1" applyFill="1" applyBorder="1" applyAlignment="1">
      <alignment horizontal="center" vertical="center" wrapText="1"/>
    </xf>
    <xf numFmtId="38" fontId="52" fillId="12" borderId="93" xfId="4" applyFont="1" applyFill="1" applyBorder="1" applyAlignment="1">
      <alignment vertical="center" wrapText="1"/>
    </xf>
    <xf numFmtId="38" fontId="29" fillId="12" borderId="96" xfId="4" applyFont="1" applyFill="1" applyBorder="1" applyAlignment="1">
      <alignment vertical="center" wrapText="1"/>
    </xf>
    <xf numFmtId="0" fontId="41" fillId="10" borderId="9" xfId="2" applyFont="1" applyFill="1" applyBorder="1" applyAlignment="1">
      <alignment horizontal="center" vertical="center"/>
    </xf>
    <xf numFmtId="0" fontId="37" fillId="0" borderId="0" xfId="2" applyFont="1" applyAlignment="1">
      <alignment horizontal="right" vertical="center" wrapText="1"/>
    </xf>
    <xf numFmtId="0" fontId="45" fillId="0" borderId="0" xfId="2" applyFont="1" applyAlignment="1">
      <alignment horizontal="center" vertical="center" wrapText="1"/>
    </xf>
    <xf numFmtId="0" fontId="45" fillId="0" borderId="0" xfId="2" applyFont="1" applyAlignment="1">
      <alignment vertical="center" wrapText="1"/>
    </xf>
    <xf numFmtId="0" fontId="41" fillId="0" borderId="8" xfId="2" applyFont="1" applyBorder="1" applyAlignment="1">
      <alignment horizontal="center" vertical="center" wrapText="1"/>
    </xf>
    <xf numFmtId="0" fontId="41" fillId="0" borderId="10" xfId="2" applyFont="1" applyBorder="1" applyAlignment="1">
      <alignment horizontal="center" vertical="center" wrapText="1"/>
    </xf>
    <xf numFmtId="0" fontId="41" fillId="0" borderId="34" xfId="2" applyFont="1" applyBorder="1" applyAlignment="1">
      <alignment horizontal="center" vertical="center" wrapText="1"/>
    </xf>
    <xf numFmtId="0" fontId="41" fillId="0" borderId="35" xfId="2" applyFont="1" applyBorder="1" applyAlignment="1">
      <alignment horizontal="center" vertical="center" wrapText="1"/>
    </xf>
    <xf numFmtId="0" fontId="41" fillId="0" borderId="101" xfId="2" applyFont="1" applyBorder="1" applyAlignment="1">
      <alignment horizontal="left" vertical="center" wrapText="1"/>
    </xf>
    <xf numFmtId="0" fontId="41" fillId="0" borderId="9" xfId="2" applyFont="1" applyBorder="1" applyAlignment="1">
      <alignment horizontal="left" vertical="center" wrapText="1"/>
    </xf>
    <xf numFmtId="0" fontId="41" fillId="0" borderId="10" xfId="2" applyFont="1" applyBorder="1" applyAlignment="1">
      <alignment horizontal="left" vertical="center" wrapText="1"/>
    </xf>
    <xf numFmtId="0" fontId="41" fillId="0" borderId="75" xfId="2" applyFont="1" applyBorder="1" applyAlignment="1">
      <alignment horizontal="center" vertical="center" wrapText="1"/>
    </xf>
    <xf numFmtId="0" fontId="41" fillId="0" borderId="76" xfId="2" applyFont="1" applyBorder="1" applyAlignment="1">
      <alignment horizontal="center" vertical="center" wrapText="1"/>
    </xf>
    <xf numFmtId="0" fontId="10" fillId="0" borderId="8"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8" xfId="0" applyFont="1" applyBorder="1" applyProtection="1">
      <alignment vertical="center"/>
      <protection hidden="1"/>
    </xf>
    <xf numFmtId="0" fontId="10" fillId="0" borderId="10" xfId="0" applyFont="1" applyBorder="1" applyProtection="1">
      <alignment vertical="center"/>
      <protection hidden="1"/>
    </xf>
    <xf numFmtId="0" fontId="10" fillId="0" borderId="53" xfId="0" applyFont="1" applyBorder="1" applyAlignment="1" applyProtection="1">
      <alignment vertical="center" wrapText="1"/>
      <protection locked="0"/>
    </xf>
    <xf numFmtId="0" fontId="10" fillId="2" borderId="29"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0" borderId="8"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53" xfId="0" applyFont="1" applyBorder="1" applyAlignment="1" applyProtection="1">
      <alignment horizontal="left" vertical="center" wrapText="1"/>
      <protection locked="0"/>
    </xf>
    <xf numFmtId="0" fontId="9" fillId="0" borderId="28" xfId="0" applyFont="1" applyBorder="1" applyAlignment="1" applyProtection="1">
      <alignment horizontal="left" vertical="center" wrapText="1" indent="1"/>
      <protection hidden="1"/>
    </xf>
    <xf numFmtId="0" fontId="9" fillId="0" borderId="27" xfId="0" applyFont="1" applyBorder="1" applyAlignment="1" applyProtection="1">
      <alignment horizontal="left" vertical="center" wrapText="1" indent="1"/>
      <protection hidden="1"/>
    </xf>
    <xf numFmtId="0" fontId="10" fillId="2" borderId="29"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9" fillId="0" borderId="13" xfId="0" applyFont="1" applyBorder="1" applyAlignment="1" applyProtection="1">
      <alignment horizontal="left" vertical="center" indent="1"/>
      <protection hidden="1"/>
    </xf>
    <xf numFmtId="0" fontId="9" fillId="0" borderId="4" xfId="0" applyFont="1" applyBorder="1" applyAlignment="1" applyProtection="1">
      <alignment horizontal="left" vertical="center" indent="1"/>
      <protection hidden="1"/>
    </xf>
    <xf numFmtId="0" fontId="9" fillId="0" borderId="13" xfId="0" applyFont="1" applyBorder="1" applyProtection="1">
      <alignment vertical="center"/>
      <protection hidden="1"/>
    </xf>
    <xf numFmtId="0" fontId="9" fillId="0" borderId="4" xfId="0" applyFont="1" applyBorder="1" applyProtection="1">
      <alignment vertical="center"/>
      <protection hidden="1"/>
    </xf>
    <xf numFmtId="0" fontId="9" fillId="0" borderId="43" xfId="0" applyFont="1" applyBorder="1" applyAlignment="1" applyProtection="1">
      <alignment horizontal="left" vertical="center"/>
      <protection hidden="1"/>
    </xf>
    <xf numFmtId="0" fontId="9" fillId="0" borderId="14" xfId="0" applyFont="1" applyBorder="1" applyAlignment="1" applyProtection="1">
      <alignment horizontal="left" vertical="center"/>
      <protection hidden="1"/>
    </xf>
    <xf numFmtId="0" fontId="9" fillId="0" borderId="28" xfId="0" applyFont="1" applyBorder="1" applyAlignment="1" applyProtection="1">
      <alignment horizontal="left" vertical="center"/>
      <protection hidden="1"/>
    </xf>
    <xf numFmtId="0" fontId="27" fillId="0" borderId="28" xfId="0" applyFont="1" applyBorder="1" applyAlignment="1" applyProtection="1">
      <alignment horizontal="left" vertical="center"/>
      <protection hidden="1"/>
    </xf>
    <xf numFmtId="0" fontId="27" fillId="0" borderId="27" xfId="0" applyFont="1" applyBorder="1" applyAlignment="1" applyProtection="1">
      <alignment horizontal="left" vertical="center"/>
      <protection hidden="1"/>
    </xf>
    <xf numFmtId="0" fontId="24" fillId="8" borderId="28" xfId="0" applyFont="1" applyFill="1" applyBorder="1" applyAlignment="1" applyProtection="1">
      <alignment horizontal="right" vertical="center" shrinkToFit="1"/>
      <protection locked="0"/>
    </xf>
    <xf numFmtId="0" fontId="24" fillId="8" borderId="27" xfId="0" applyFont="1" applyFill="1" applyBorder="1" applyAlignment="1" applyProtection="1">
      <alignment horizontal="right" vertical="center" shrinkToFit="1"/>
      <protection locked="0"/>
    </xf>
    <xf numFmtId="0" fontId="22" fillId="5" borderId="0" xfId="0" applyFont="1" applyFill="1" applyAlignment="1">
      <alignment horizontal="left" wrapText="1"/>
    </xf>
    <xf numFmtId="0" fontId="26" fillId="0" borderId="0" xfId="0" applyFont="1" applyAlignment="1">
      <alignment vertical="center" wrapText="1"/>
    </xf>
    <xf numFmtId="0" fontId="40" fillId="7" borderId="0" xfId="0" applyFont="1" applyFill="1">
      <alignment vertical="center"/>
    </xf>
    <xf numFmtId="0" fontId="39" fillId="6" borderId="0" xfId="0" applyFont="1" applyFill="1" applyAlignment="1">
      <alignment vertical="center" shrinkToFit="1"/>
    </xf>
    <xf numFmtId="0" fontId="39" fillId="6" borderId="0" xfId="0" applyFont="1" applyFill="1" applyAlignment="1">
      <alignment horizontal="left" vertical="center" indent="1" shrinkToFit="1"/>
    </xf>
    <xf numFmtId="0" fontId="62" fillId="0" borderId="8" xfId="2" applyFont="1" applyBorder="1" applyAlignment="1" applyProtection="1">
      <alignment horizontal="left" vertical="center" wrapText="1"/>
      <protection locked="0"/>
    </xf>
    <xf numFmtId="0" fontId="62" fillId="0" borderId="10" xfId="2" applyFont="1" applyBorder="1" applyAlignment="1" applyProtection="1">
      <alignment horizontal="left" vertical="center" wrapText="1"/>
      <protection locked="0"/>
    </xf>
    <xf numFmtId="0" fontId="61" fillId="0" borderId="27" xfId="2" applyFont="1" applyBorder="1" applyAlignment="1">
      <alignment horizontal="left" vertical="center" wrapText="1"/>
    </xf>
  </cellXfs>
  <cellStyles count="7">
    <cellStyle name="パーセント" xfId="6" builtinId="5"/>
    <cellStyle name="桁区切り" xfId="4" builtinId="6"/>
    <cellStyle name="桁区切り 2" xfId="3" xr:uid="{EE4D5D15-B5E6-41D4-A2B1-8CD34B987F11}"/>
    <cellStyle name="標準" xfId="0" builtinId="0"/>
    <cellStyle name="標準 2" xfId="1" xr:uid="{E62E697B-26EB-4F4A-BAC5-4BD829F0FDB9}"/>
    <cellStyle name="標準 3" xfId="2" xr:uid="{DB4CD851-7DB0-4CCB-B8DC-1A150FB048AD}"/>
    <cellStyle name="標準_Book1" xfId="5" xr:uid="{D582429F-C44C-412B-B517-88D0B0F1C855}"/>
  </cellStyles>
  <dxfs count="2">
    <dxf>
      <font>
        <b/>
        <i val="0"/>
        <strike val="0"/>
        <color rgb="FFFF0000"/>
      </font>
    </dxf>
    <dxf>
      <font>
        <strike/>
      </font>
    </dxf>
  </dxfs>
  <tableStyles count="0" defaultTableStyle="TableStyleMedium2" defaultPivotStyle="PivotStyleLight16"/>
  <colors>
    <mruColors>
      <color rgb="FFFFFF99"/>
      <color rgb="FFCCFFFF"/>
      <color rgb="FFFFFFFF"/>
      <color rgb="FF0033CC"/>
      <color rgb="FFFF3300"/>
      <color rgb="FF0000FF"/>
      <color rgb="FFDDF2FF"/>
      <color rgb="FFFFCC99"/>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161925</xdr:colOff>
      <xdr:row>33</xdr:row>
      <xdr:rowOff>600075</xdr:rowOff>
    </xdr:from>
    <xdr:to>
      <xdr:col>10</xdr:col>
      <xdr:colOff>476250</xdr:colOff>
      <xdr:row>38</xdr:row>
      <xdr:rowOff>153132</xdr:rowOff>
    </xdr:to>
    <xdr:sp macro="" textlink="">
      <xdr:nvSpPr>
        <xdr:cNvPr id="4" name="四角形: 角を丸くする 3">
          <a:extLst>
            <a:ext uri="{FF2B5EF4-FFF2-40B4-BE49-F238E27FC236}">
              <a16:creationId xmlns:a16="http://schemas.microsoft.com/office/drawing/2014/main" id="{00000000-0008-0000-0200-000004000000}"/>
            </a:ext>
          </a:extLst>
        </xdr:cNvPr>
        <xdr:cNvSpPr/>
      </xdr:nvSpPr>
      <xdr:spPr>
        <a:xfrm>
          <a:off x="7745290" y="8110171"/>
          <a:ext cx="2600325" cy="1172307"/>
        </a:xfrm>
        <a:prstGeom prst="roundRect">
          <a:avLst>
            <a:gd name="adj" fmla="val 86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lstStyle/>
        <a:p>
          <a:pPr>
            <a:lnSpc>
              <a:spcPts val="1400"/>
            </a:lnSpc>
          </a:pPr>
          <a:r>
            <a:rPr kumimoji="1" lang="en-US" altLang="ja-JP" sz="1000" b="0">
              <a:solidFill>
                <a:schemeClr val="bg1"/>
              </a:solidFill>
              <a:effectLst/>
              <a:latin typeface="Meiryo UI" panose="020B0604030504040204" pitchFamily="50" charset="-128"/>
              <a:ea typeface="Meiryo UI" panose="020B0604030504040204" pitchFamily="50" charset="-128"/>
              <a:cs typeface="+mn-cs"/>
            </a:rPr>
            <a:t>【</a:t>
          </a:r>
          <a:r>
            <a:rPr kumimoji="1" lang="ja-JP" altLang="ja-JP" sz="1000" b="0">
              <a:solidFill>
                <a:schemeClr val="bg1"/>
              </a:solidFill>
              <a:effectLst/>
              <a:latin typeface="Meiryo UI" panose="020B0604030504040204" pitchFamily="50" charset="-128"/>
              <a:ea typeface="Meiryo UI" panose="020B0604030504040204" pitchFamily="50" charset="-128"/>
              <a:cs typeface="+mn-cs"/>
            </a:rPr>
            <a:t>注意</a:t>
          </a:r>
          <a:r>
            <a:rPr kumimoji="1" lang="en-US" altLang="ja-JP" sz="1000" b="0">
              <a:solidFill>
                <a:schemeClr val="bg1"/>
              </a:solidFill>
              <a:effectLst/>
              <a:latin typeface="Meiryo UI" panose="020B0604030504040204" pitchFamily="50" charset="-128"/>
              <a:ea typeface="Meiryo UI" panose="020B0604030504040204" pitchFamily="50" charset="-128"/>
              <a:cs typeface="+mn-cs"/>
            </a:rPr>
            <a:t>】</a:t>
          </a:r>
        </a:p>
        <a:p>
          <a:pPr>
            <a:lnSpc>
              <a:spcPts val="1400"/>
            </a:lnSpc>
          </a:pPr>
          <a:r>
            <a:rPr kumimoji="1" lang="ja-JP" altLang="en-US" sz="1000" b="0">
              <a:solidFill>
                <a:schemeClr val="bg1"/>
              </a:solidFill>
              <a:effectLst/>
              <a:latin typeface="Meiryo UI" panose="020B0604030504040204" pitchFamily="50" charset="-128"/>
              <a:ea typeface="Meiryo UI" panose="020B0604030504040204" pitchFamily="50" charset="-128"/>
              <a:cs typeface="+mn-cs"/>
            </a:rPr>
            <a:t>印刷範囲の初期設定は機関３までとなっています。機関４以降に記入する場合は、印刷範囲を変更してください。</a:t>
          </a:r>
          <a:endParaRPr kumimoji="1" lang="ja-JP" altLang="en-US" sz="1000" b="0">
            <a:solidFill>
              <a:schemeClr val="bg1"/>
            </a:solidFill>
          </a:endParaRPr>
        </a:p>
      </xdr:txBody>
    </xdr:sp>
    <xdr:clientData fLocksWithSheet="0" fPrintsWithSheet="0"/>
  </xdr:twoCellAnchor>
  <xdr:twoCellAnchor editAs="oneCell">
    <xdr:from>
      <xdr:col>1</xdr:col>
      <xdr:colOff>352425</xdr:colOff>
      <xdr:row>0</xdr:row>
      <xdr:rowOff>47625</xdr:rowOff>
    </xdr:from>
    <xdr:to>
      <xdr:col>1</xdr:col>
      <xdr:colOff>533632</xdr:colOff>
      <xdr:row>0</xdr:row>
      <xdr:rowOff>120895</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25" y="47625"/>
          <a:ext cx="181207" cy="72000"/>
        </a:xfrm>
        <a:prstGeom prst="rect">
          <a:avLst/>
        </a:prstGeom>
      </xdr:spPr>
    </xdr:pic>
    <xdr:clientData/>
  </xdr:twoCellAnchor>
  <xdr:twoCellAnchor editAs="oneCell">
    <xdr:from>
      <xdr:col>7</xdr:col>
      <xdr:colOff>66259</xdr:colOff>
      <xdr:row>0</xdr:row>
      <xdr:rowOff>92767</xdr:rowOff>
    </xdr:from>
    <xdr:to>
      <xdr:col>14</xdr:col>
      <xdr:colOff>231913</xdr:colOff>
      <xdr:row>9</xdr:row>
      <xdr:rowOff>622853</xdr:rowOff>
    </xdr:to>
    <xdr:sp macro="" textlink="">
      <xdr:nvSpPr>
        <xdr:cNvPr id="5" name="四角形: 角を丸くする 4">
          <a:extLst>
            <a:ext uri="{FF2B5EF4-FFF2-40B4-BE49-F238E27FC236}">
              <a16:creationId xmlns:a16="http://schemas.microsoft.com/office/drawing/2014/main" id="{F253A776-0D1F-443A-B438-F85D0FEA6DFF}"/>
            </a:ext>
          </a:extLst>
        </xdr:cNvPr>
        <xdr:cNvSpPr/>
      </xdr:nvSpPr>
      <xdr:spPr>
        <a:xfrm>
          <a:off x="7513981" y="92767"/>
          <a:ext cx="5267741" cy="2339008"/>
        </a:xfrm>
        <a:prstGeom prst="roundRect">
          <a:avLst>
            <a:gd name="adj" fmla="val 129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lstStyle/>
        <a:p>
          <a:pPr>
            <a:lnSpc>
              <a:spcPts val="1400"/>
            </a:lnSpc>
          </a:pPr>
          <a:r>
            <a:rPr kumimoji="1" lang="en-US" altLang="ja-JP" sz="1000" b="0">
              <a:solidFill>
                <a:schemeClr val="bg1"/>
              </a:solidFill>
              <a:effectLst/>
              <a:latin typeface="Meiryo UI" panose="020B0604030504040204" pitchFamily="50" charset="-128"/>
              <a:ea typeface="Meiryo UI" panose="020B0604030504040204" pitchFamily="50" charset="-128"/>
              <a:cs typeface="+mn-cs"/>
            </a:rPr>
            <a:t>【</a:t>
          </a:r>
          <a:r>
            <a:rPr kumimoji="1" lang="ja-JP" altLang="ja-JP" sz="1000" b="0">
              <a:solidFill>
                <a:schemeClr val="bg1"/>
              </a:solidFill>
              <a:effectLst/>
              <a:latin typeface="Meiryo UI" panose="020B0604030504040204" pitchFamily="50" charset="-128"/>
              <a:ea typeface="Meiryo UI" panose="020B0604030504040204" pitchFamily="50" charset="-128"/>
              <a:cs typeface="+mn-cs"/>
            </a:rPr>
            <a:t>注意</a:t>
          </a:r>
          <a:r>
            <a:rPr kumimoji="1" lang="en-US" altLang="ja-JP" sz="1000" b="0">
              <a:solidFill>
                <a:schemeClr val="bg1"/>
              </a:solidFill>
              <a:effectLst/>
              <a:latin typeface="Meiryo UI" panose="020B0604030504040204" pitchFamily="50" charset="-128"/>
              <a:ea typeface="Meiryo UI" panose="020B0604030504040204" pitchFamily="50" charset="-128"/>
              <a:cs typeface="+mn-cs"/>
            </a:rPr>
            <a:t>】</a:t>
          </a:r>
        </a:p>
        <a:p>
          <a:pPr>
            <a:lnSpc>
              <a:spcPts val="1400"/>
            </a:lnSpc>
          </a:pPr>
          <a:r>
            <a:rPr kumimoji="1" lang="ja-JP" altLang="en-US" sz="1000" b="0">
              <a:solidFill>
                <a:schemeClr val="bg1"/>
              </a:solidFill>
              <a:effectLst/>
              <a:latin typeface="Meiryo UI" panose="020B0604030504040204" pitchFamily="50" charset="-128"/>
              <a:ea typeface="Meiryo UI" panose="020B0604030504040204" pitchFamily="50" charset="-128"/>
              <a:cs typeface="+mn-cs"/>
            </a:rPr>
            <a:t>「外国ユーザーリスト」に掲載されている企業・組織等は申請できません。</a:t>
          </a:r>
          <a:endParaRPr kumimoji="1" lang="en-US" altLang="ja-JP" sz="1000" b="0">
            <a:solidFill>
              <a:schemeClr val="bg1"/>
            </a:solidFill>
            <a:effectLst/>
            <a:latin typeface="Meiryo UI" panose="020B0604030504040204" pitchFamily="50" charset="-128"/>
            <a:ea typeface="Meiryo UI" panose="020B0604030504040204" pitchFamily="50" charset="-128"/>
            <a:cs typeface="+mn-cs"/>
          </a:endParaRPr>
        </a:p>
        <a:p>
          <a:pPr>
            <a:lnSpc>
              <a:spcPts val="1400"/>
            </a:lnSpc>
          </a:pPr>
          <a:endParaRPr kumimoji="1" lang="en-US" altLang="ja-JP" sz="1000" b="0">
            <a:solidFill>
              <a:schemeClr val="bg1"/>
            </a:solidFill>
            <a:effectLst/>
            <a:latin typeface="Meiryo UI" panose="020B0604030504040204" pitchFamily="50" charset="-128"/>
            <a:ea typeface="Meiryo UI" panose="020B0604030504040204" pitchFamily="50" charset="-128"/>
            <a:cs typeface="+mn-cs"/>
          </a:endParaRPr>
        </a:p>
        <a:p>
          <a:pPr>
            <a:lnSpc>
              <a:spcPts val="1400"/>
            </a:lnSpc>
          </a:pPr>
          <a:r>
            <a:rPr kumimoji="1" lang="en-US" altLang="ja-JP" sz="1000" b="0">
              <a:solidFill>
                <a:schemeClr val="bg1"/>
              </a:solidFill>
              <a:effectLst/>
              <a:latin typeface="Meiryo UI" panose="020B0604030504040204" pitchFamily="50" charset="-128"/>
              <a:ea typeface="Meiryo UI" panose="020B0604030504040204" pitchFamily="50" charset="-128"/>
              <a:cs typeface="+mn-cs"/>
            </a:rPr>
            <a:t>【</a:t>
          </a:r>
          <a:r>
            <a:rPr kumimoji="1" lang="ja-JP" altLang="en-US" sz="1000" b="0">
              <a:solidFill>
                <a:schemeClr val="bg1"/>
              </a:solidFill>
              <a:effectLst/>
              <a:latin typeface="Meiryo UI" panose="020B0604030504040204" pitchFamily="50" charset="-128"/>
              <a:ea typeface="Meiryo UI" panose="020B0604030504040204" pitchFamily="50" charset="-128"/>
              <a:cs typeface="+mn-cs"/>
            </a:rPr>
            <a:t>機関名記載の際のご協力のお願い</a:t>
          </a:r>
          <a:r>
            <a:rPr kumimoji="1" lang="en-US" altLang="ja-JP" sz="1000" b="0">
              <a:solidFill>
                <a:schemeClr val="bg1"/>
              </a:solidFill>
              <a:effectLst/>
              <a:latin typeface="Meiryo UI" panose="020B0604030504040204" pitchFamily="50" charset="-128"/>
              <a:ea typeface="Meiryo UI" panose="020B0604030504040204" pitchFamily="50" charset="-128"/>
              <a:cs typeface="+mn-cs"/>
            </a:rPr>
            <a:t>】</a:t>
          </a:r>
        </a:p>
        <a:p>
          <a:pPr>
            <a:lnSpc>
              <a:spcPts val="1400"/>
            </a:lnSpc>
          </a:pPr>
          <a:r>
            <a:rPr kumimoji="1" lang="ja-JP" altLang="en-US" sz="1000" b="0">
              <a:solidFill>
                <a:schemeClr val="bg1"/>
              </a:solidFill>
              <a:effectLst/>
              <a:latin typeface="Meiryo UI" panose="020B0604030504040204" pitchFamily="50" charset="-128"/>
              <a:ea typeface="Meiryo UI" panose="020B0604030504040204" pitchFamily="50" charset="-128"/>
              <a:cs typeface="+mn-cs"/>
            </a:rPr>
            <a:t>当本部内での機関名等の統一のため、インド側交流機関が、以下のエクセルリストに記載されている機関である場合は機関名（日本語・英語）欄について、当該リストに記載されている機関名をコピー＆ペーストして本欄に貼り付けて、記載下さいますようご協力お願いします。</a:t>
          </a:r>
          <a:endParaRPr kumimoji="1" lang="en-US" altLang="ja-JP" sz="1000" b="0">
            <a:solidFill>
              <a:schemeClr val="bg1"/>
            </a:solidFill>
            <a:effectLst/>
            <a:latin typeface="Meiryo UI" panose="020B0604030504040204" pitchFamily="50" charset="-128"/>
            <a:ea typeface="Meiryo UI" panose="020B0604030504040204" pitchFamily="50" charset="-128"/>
            <a:cs typeface="+mn-cs"/>
          </a:endParaRPr>
        </a:p>
        <a:p>
          <a:pPr>
            <a:lnSpc>
              <a:spcPts val="1400"/>
            </a:lnSpc>
          </a:pPr>
          <a:endParaRPr kumimoji="1" lang="en-US" altLang="ja-JP" sz="1000" b="0">
            <a:solidFill>
              <a:schemeClr val="bg1"/>
            </a:solidFill>
            <a:effectLst/>
            <a:latin typeface="Meiryo UI" panose="020B0604030504040204" pitchFamily="50" charset="-128"/>
            <a:ea typeface="Meiryo UI" panose="020B0604030504040204" pitchFamily="50" charset="-128"/>
            <a:cs typeface="+mn-cs"/>
          </a:endParaRPr>
        </a:p>
        <a:p>
          <a:pPr>
            <a:lnSpc>
              <a:spcPts val="1400"/>
            </a:lnSpc>
          </a:pPr>
          <a:r>
            <a:rPr kumimoji="1" lang="ja-JP" altLang="en-US" sz="1000" b="0">
              <a:solidFill>
                <a:schemeClr val="bg1"/>
              </a:solidFill>
              <a:effectLst/>
              <a:latin typeface="Meiryo UI" panose="020B0604030504040204" pitchFamily="50" charset="-128"/>
              <a:ea typeface="Meiryo UI" panose="020B0604030504040204" pitchFamily="50" charset="-128"/>
              <a:cs typeface="+mn-cs"/>
            </a:rPr>
            <a:t>（さくらサイエンスプログラム　一般公募プログラム海外の機関名リストについて）</a:t>
          </a:r>
          <a:r>
            <a:rPr kumimoji="1" lang="en-US" altLang="ja-JP" sz="1000" b="0">
              <a:solidFill>
                <a:schemeClr val="bg1"/>
              </a:solidFill>
              <a:effectLst/>
              <a:latin typeface="Meiryo UI" panose="020B0604030504040204" pitchFamily="50" charset="-128"/>
              <a:ea typeface="Meiryo UI" panose="020B0604030504040204" pitchFamily="50" charset="-128"/>
              <a:cs typeface="+mn-cs"/>
            </a:rPr>
            <a:t>https://ssp.jst.go.jp/media/files/excel/program/2024/kaigai_list_2024.xlsx</a:t>
          </a:r>
          <a:endParaRPr kumimoji="1" lang="ja-JP" altLang="en-US" sz="1000" b="0">
            <a:solidFill>
              <a:schemeClr val="bg1"/>
            </a:solidFill>
            <a:effectLst/>
            <a:latin typeface="Meiryo UI" panose="020B0604030504040204" pitchFamily="50" charset="-128"/>
            <a:ea typeface="Meiryo UI" panose="020B0604030504040204" pitchFamily="50" charset="-128"/>
            <a:cs typeface="+mn-cs"/>
          </a:endParaRPr>
        </a:p>
      </xdr:txBody>
    </xdr:sp>
    <xdr:clientData fLocksWithSheet="0" fPrintsWithSheet="0"/>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0</xdr:colOff>
      <xdr:row>0</xdr:row>
      <xdr:rowOff>9526</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0" y="1"/>
          <a:ext cx="11963400" cy="609600"/>
        </a:xfrm>
        <a:prstGeom prst="rect">
          <a:avLst/>
        </a:prstGeom>
        <a:solidFill>
          <a:srgbClr val="DDF2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DDF2FF"/>
            </a:solidFill>
          </a:endParaRPr>
        </a:p>
      </xdr:txBody>
    </xdr:sp>
    <xdr:clientData fPrintsWithSheet="0"/>
  </xdr:twoCellAnchor>
  <xdr:twoCellAnchor editAs="oneCell">
    <xdr:from>
      <xdr:col>16</xdr:col>
      <xdr:colOff>38099</xdr:colOff>
      <xdr:row>1</xdr:row>
      <xdr:rowOff>100965</xdr:rowOff>
    </xdr:from>
    <xdr:to>
      <xdr:col>24</xdr:col>
      <xdr:colOff>131445</xdr:colOff>
      <xdr:row>10</xdr:row>
      <xdr:rowOff>49530</xdr:rowOff>
    </xdr:to>
    <xdr:sp macro="" textlink="">
      <xdr:nvSpPr>
        <xdr:cNvPr id="3" name="四角形: 角を丸くする 2">
          <a:extLst>
            <a:ext uri="{FF2B5EF4-FFF2-40B4-BE49-F238E27FC236}">
              <a16:creationId xmlns:a16="http://schemas.microsoft.com/office/drawing/2014/main" id="{00000000-0008-0000-0700-000003000000}"/>
            </a:ext>
          </a:extLst>
        </xdr:cNvPr>
        <xdr:cNvSpPr/>
      </xdr:nvSpPr>
      <xdr:spPr>
        <a:xfrm>
          <a:off x="12611099" y="329565"/>
          <a:ext cx="4436746" cy="1541145"/>
        </a:xfrm>
        <a:prstGeom prst="roundRect">
          <a:avLst>
            <a:gd name="adj" fmla="val 2614"/>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lstStyle/>
        <a:p>
          <a:pPr algn="l">
            <a:lnSpc>
              <a:spcPts val="1500"/>
            </a:lnSpc>
          </a:pPr>
          <a:r>
            <a:rPr lang="en-US" altLang="ja-JP" sz="900" b="1">
              <a:solidFill>
                <a:srgbClr val="FF0000"/>
              </a:solidFill>
              <a:effectLst/>
              <a:latin typeface="Meiryo UI" panose="020B0604030504040204" pitchFamily="50" charset="-128"/>
              <a:ea typeface="Meiryo UI" panose="020B0604030504040204" pitchFamily="50" charset="-128"/>
            </a:rPr>
            <a:t>※</a:t>
          </a:r>
          <a:r>
            <a:rPr lang="ja-JP" altLang="en-US" sz="900" b="1">
              <a:solidFill>
                <a:srgbClr val="FF0000"/>
              </a:solidFill>
              <a:effectLst/>
              <a:latin typeface="Meiryo UI" panose="020B0604030504040204" pitchFamily="50" charset="-128"/>
              <a:ea typeface="Meiryo UI" panose="020B0604030504040204" pitchFamily="50" charset="-128"/>
            </a:rPr>
            <a:t>申請時は本リストの記載は不要です。</a:t>
          </a:r>
          <a:endParaRPr lang="en-US" altLang="ja-JP" sz="900" b="1">
            <a:solidFill>
              <a:srgbClr val="FF0000"/>
            </a:solidFill>
            <a:effectLst/>
            <a:latin typeface="Meiryo UI" panose="020B0604030504040204" pitchFamily="50" charset="-128"/>
            <a:ea typeface="Meiryo UI" panose="020B0604030504040204" pitchFamily="50" charset="-128"/>
          </a:endParaRPr>
        </a:p>
        <a:p>
          <a:pPr algn="l">
            <a:lnSpc>
              <a:spcPts val="1500"/>
            </a:lnSpc>
          </a:pPr>
          <a:r>
            <a:rPr lang="en-US" altLang="ja-JP" sz="900" b="1">
              <a:solidFill>
                <a:sysClr val="windowText" lastClr="000000"/>
              </a:solidFill>
              <a:effectLst/>
              <a:latin typeface="Meiryo UI" panose="020B0604030504040204" pitchFamily="50" charset="-128"/>
              <a:ea typeface="Meiryo UI" panose="020B0604030504040204" pitchFamily="50" charset="-128"/>
            </a:rPr>
            <a:t>【</a:t>
          </a:r>
          <a:r>
            <a:rPr lang="ja-JP" altLang="en-US" sz="900" b="1">
              <a:solidFill>
                <a:sysClr val="windowText" lastClr="000000"/>
              </a:solidFill>
              <a:effectLst/>
              <a:latin typeface="Meiryo UI" panose="020B0604030504040204" pitchFamily="50" charset="-128"/>
              <a:ea typeface="Meiryo UI" panose="020B0604030504040204" pitchFamily="50" charset="-128"/>
            </a:rPr>
            <a:t>参加者氏名について</a:t>
          </a:r>
          <a:r>
            <a:rPr lang="en-US" altLang="ja-JP" sz="900" b="1">
              <a:solidFill>
                <a:sysClr val="windowText" lastClr="000000"/>
              </a:solidFill>
              <a:effectLst/>
              <a:latin typeface="Meiryo UI" panose="020B0604030504040204" pitchFamily="50" charset="-128"/>
              <a:ea typeface="Meiryo UI" panose="020B0604030504040204" pitchFamily="50" charset="-128"/>
            </a:rPr>
            <a:t>】</a:t>
          </a:r>
        </a:p>
        <a:p>
          <a:pPr algn="l">
            <a:lnSpc>
              <a:spcPts val="1500"/>
            </a:lnSpc>
          </a:pPr>
          <a:r>
            <a:rPr lang="ja-JP" altLang="en-US" sz="900" b="1">
              <a:solidFill>
                <a:sysClr val="windowText" lastClr="000000"/>
              </a:solidFill>
              <a:effectLst/>
              <a:latin typeface="Meiryo UI" panose="020B0604030504040204" pitchFamily="50" charset="-128"/>
              <a:ea typeface="Meiryo UI" panose="020B0604030504040204" pitchFamily="50" charset="-128"/>
            </a:rPr>
            <a:t>・できる限り、アルファベットは</a:t>
          </a:r>
          <a:r>
            <a:rPr lang="ja-JP" altLang="en-US" sz="900" b="1" u="sng">
              <a:solidFill>
                <a:srgbClr val="FF0000"/>
              </a:solidFill>
              <a:effectLst/>
              <a:latin typeface="Meiryo UI" panose="020B0604030504040204" pitchFamily="50" charset="-128"/>
              <a:ea typeface="Meiryo UI" panose="020B0604030504040204" pitchFamily="50" charset="-128"/>
            </a:rPr>
            <a:t>パスポートの表記通り</a:t>
          </a:r>
          <a:r>
            <a:rPr lang="ja-JP" altLang="en-US" sz="900" b="1">
              <a:solidFill>
                <a:sysClr val="windowText" lastClr="000000"/>
              </a:solidFill>
              <a:effectLst/>
              <a:latin typeface="Meiryo UI" panose="020B0604030504040204" pitchFamily="50" charset="-128"/>
              <a:ea typeface="Meiryo UI" panose="020B0604030504040204" pitchFamily="50" charset="-128"/>
            </a:rPr>
            <a:t>記入してください。</a:t>
          </a:r>
          <a:r>
            <a:rPr lang="en-US" altLang="ja-JP" sz="900" b="1">
              <a:solidFill>
                <a:sysClr val="windowText" lastClr="000000"/>
              </a:solidFill>
              <a:effectLst/>
              <a:latin typeface="Meiryo UI" panose="020B0604030504040204" pitchFamily="50" charset="-128"/>
              <a:ea typeface="Meiryo UI" panose="020B0604030504040204" pitchFamily="50" charset="-128"/>
            </a:rPr>
            <a:t>(</a:t>
          </a:r>
          <a:r>
            <a:rPr lang="ja-JP" altLang="en-US" sz="900" b="1">
              <a:solidFill>
                <a:sysClr val="windowText" lastClr="000000"/>
              </a:solidFill>
              <a:effectLst/>
              <a:latin typeface="Meiryo UI" panose="020B0604030504040204" pitchFamily="50" charset="-128"/>
              <a:ea typeface="Meiryo UI" panose="020B0604030504040204" pitchFamily="50" charset="-128"/>
            </a:rPr>
            <a:t>姓名の順番はパスポート表記の上から記入）</a:t>
          </a:r>
          <a:endParaRPr lang="en-US" altLang="ja-JP" sz="900" b="1">
            <a:solidFill>
              <a:sysClr val="windowText" lastClr="000000"/>
            </a:solidFill>
            <a:effectLst/>
            <a:latin typeface="Meiryo UI" panose="020B0604030504040204" pitchFamily="50" charset="-128"/>
            <a:ea typeface="Meiryo UI" panose="020B0604030504040204" pitchFamily="50" charset="-128"/>
          </a:endParaRPr>
        </a:p>
        <a:p>
          <a:pPr algn="l">
            <a:lnSpc>
              <a:spcPts val="1500"/>
            </a:lnSpc>
          </a:pPr>
          <a:r>
            <a:rPr lang="ja-JP" altLang="en-US" sz="900" b="1">
              <a:solidFill>
                <a:sysClr val="windowText" lastClr="000000"/>
              </a:solidFill>
              <a:effectLst/>
              <a:latin typeface="Meiryo UI" panose="020B0604030504040204" pitchFamily="50" charset="-128"/>
              <a:ea typeface="Meiryo UI" panose="020B0604030504040204" pitchFamily="50" charset="-128"/>
            </a:rPr>
            <a:t>・すべて</a:t>
          </a:r>
          <a:r>
            <a:rPr lang="ja-JP" altLang="en-US" sz="900" b="1" u="sng">
              <a:solidFill>
                <a:srgbClr val="FF0000"/>
              </a:solidFill>
              <a:effectLst/>
              <a:latin typeface="Meiryo UI" panose="020B0604030504040204" pitchFamily="50" charset="-128"/>
              <a:ea typeface="Meiryo UI" panose="020B0604030504040204" pitchFamily="50" charset="-128"/>
            </a:rPr>
            <a:t>大文字半角</a:t>
          </a:r>
          <a:r>
            <a:rPr lang="ja-JP" altLang="en-US" sz="900" b="1">
              <a:solidFill>
                <a:sysClr val="windowText" lastClr="000000"/>
              </a:solidFill>
              <a:effectLst/>
              <a:latin typeface="Meiryo UI" panose="020B0604030504040204" pitchFamily="50" charset="-128"/>
              <a:ea typeface="Meiryo UI" panose="020B0604030504040204" pitchFamily="50" charset="-128"/>
            </a:rPr>
            <a:t>で入力してください。</a:t>
          </a:r>
          <a:endParaRPr lang="en-US" altLang="ja-JP" sz="900" b="1">
            <a:solidFill>
              <a:sysClr val="windowText" lastClr="000000"/>
            </a:solidFill>
            <a:effectLst/>
            <a:latin typeface="Meiryo UI" panose="020B0604030504040204" pitchFamily="50" charset="-128"/>
            <a:ea typeface="Meiryo UI" panose="020B0604030504040204" pitchFamily="50" charset="-128"/>
          </a:endParaRPr>
        </a:p>
        <a:p>
          <a:pPr algn="l">
            <a:lnSpc>
              <a:spcPts val="1500"/>
            </a:lnSpc>
          </a:pPr>
          <a:r>
            <a:rPr lang="ja-JP" altLang="en-US" sz="900" b="1">
              <a:solidFill>
                <a:sysClr val="windowText" lastClr="000000"/>
              </a:solidFill>
              <a:effectLst/>
              <a:latin typeface="Meiryo UI" panose="020B0604030504040204" pitchFamily="50" charset="-128"/>
              <a:ea typeface="Meiryo UI" panose="020B0604030504040204" pitchFamily="50" charset="-128"/>
            </a:rPr>
            <a:t>・改行や氏名の前後に不要なスペースが入っていないか確認してください。</a:t>
          </a:r>
          <a:endParaRPr lang="en-US" altLang="ja-JP" sz="900" b="1">
            <a:solidFill>
              <a:sysClr val="windowText" lastClr="000000"/>
            </a:solidFill>
            <a:effectLst/>
            <a:latin typeface="Meiryo UI" panose="020B0604030504040204" pitchFamily="50" charset="-128"/>
            <a:ea typeface="Meiryo UI" panose="020B0604030504040204" pitchFamily="50" charset="-128"/>
          </a:endParaRPr>
        </a:p>
      </xdr:txBody>
    </xdr:sp>
    <xdr:clientData fPrintsWithSheet="0"/>
  </xdr:twoCellAnchor>
  <xdr:twoCellAnchor editAs="oneCell">
    <xdr:from>
      <xdr:col>0</xdr:col>
      <xdr:colOff>144780</xdr:colOff>
      <xdr:row>0</xdr:row>
      <xdr:rowOff>169545</xdr:rowOff>
    </xdr:from>
    <xdr:to>
      <xdr:col>13</xdr:col>
      <xdr:colOff>281940</xdr:colOff>
      <xdr:row>6</xdr:row>
      <xdr:rowOff>60960</xdr:rowOff>
    </xdr:to>
    <xdr:sp macro="" textlink="">
      <xdr:nvSpPr>
        <xdr:cNvPr id="4" name="四角形: 角を丸くする 3">
          <a:extLst>
            <a:ext uri="{FF2B5EF4-FFF2-40B4-BE49-F238E27FC236}">
              <a16:creationId xmlns:a16="http://schemas.microsoft.com/office/drawing/2014/main" id="{B426876A-2F63-42C8-B84F-BC2E956246C9}"/>
            </a:ext>
          </a:extLst>
        </xdr:cNvPr>
        <xdr:cNvSpPr/>
      </xdr:nvSpPr>
      <xdr:spPr>
        <a:xfrm>
          <a:off x="144780" y="169545"/>
          <a:ext cx="10911840" cy="1042035"/>
        </a:xfrm>
        <a:prstGeom prst="roundRect">
          <a:avLst>
            <a:gd name="adj" fmla="val 129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400"/>
            </a:lnSpc>
          </a:pPr>
          <a:r>
            <a:rPr kumimoji="1" lang="ja-JP" altLang="en-US" sz="2000" b="0">
              <a:solidFill>
                <a:schemeClr val="bg1"/>
              </a:solidFill>
              <a:latin typeface="Meiryo UI" panose="020B0604030504040204" pitchFamily="50" charset="-128"/>
              <a:ea typeface="Meiryo UI" panose="020B0604030504040204" pitchFamily="50" charset="-128"/>
            </a:rPr>
            <a:t>　</a:t>
          </a:r>
          <a:r>
            <a:rPr kumimoji="1" lang="en-US" altLang="ja-JP" sz="2000" b="1">
              <a:solidFill>
                <a:srgbClr val="FFFF00"/>
              </a:solidFill>
              <a:latin typeface="Meiryo UI" panose="020B0604030504040204" pitchFamily="50" charset="-128"/>
              <a:ea typeface="Meiryo UI" panose="020B0604030504040204" pitchFamily="50" charset="-128"/>
            </a:rPr>
            <a:t>7)</a:t>
          </a:r>
          <a:r>
            <a:rPr kumimoji="1" lang="ja-JP" altLang="en-US" sz="2000" b="1">
              <a:solidFill>
                <a:srgbClr val="FFFF00"/>
              </a:solidFill>
              <a:latin typeface="Meiryo UI" panose="020B0604030504040204" pitchFamily="50" charset="-128"/>
              <a:ea typeface="Meiryo UI" panose="020B0604030504040204" pitchFamily="50" charset="-128"/>
            </a:rPr>
            <a:t>招へい者リストは申請時は入力不要です。</a:t>
          </a:r>
          <a:endParaRPr kumimoji="1" lang="en-US" altLang="ja-JP" sz="2000" b="1">
            <a:solidFill>
              <a:srgbClr val="FFFF00"/>
            </a:solidFill>
            <a:latin typeface="Meiryo UI" panose="020B0604030504040204" pitchFamily="50" charset="-128"/>
            <a:ea typeface="Meiryo UI" panose="020B0604030504040204" pitchFamily="50" charset="-128"/>
          </a:endParaRPr>
        </a:p>
        <a:p>
          <a:pPr algn="l">
            <a:lnSpc>
              <a:spcPts val="1400"/>
            </a:lnSpc>
          </a:pPr>
          <a:endParaRPr kumimoji="1" lang="en-US" altLang="ja-JP" sz="1200" b="1">
            <a:solidFill>
              <a:srgbClr val="FFFF00"/>
            </a:solidFill>
            <a:latin typeface="Meiryo UI" panose="020B0604030504040204" pitchFamily="50" charset="-128"/>
            <a:ea typeface="Meiryo UI" panose="020B0604030504040204" pitchFamily="50" charset="-128"/>
          </a:endParaRPr>
        </a:p>
        <a:p>
          <a:pPr algn="l">
            <a:lnSpc>
              <a:spcPts val="1400"/>
            </a:lnSpc>
          </a:pPr>
          <a:r>
            <a:rPr kumimoji="1" lang="ja-JP" altLang="en-US" sz="1200" b="1">
              <a:solidFill>
                <a:srgbClr val="FFFF00"/>
              </a:solidFill>
              <a:latin typeface="Meiryo UI" panose="020B0604030504040204" pitchFamily="50" charset="-128"/>
              <a:ea typeface="Meiryo UI" panose="020B0604030504040204" pitchFamily="50" charset="-128"/>
            </a:rPr>
            <a:t>　 ○</a:t>
          </a:r>
          <a:r>
            <a:rPr kumimoji="1" lang="ja-JP" altLang="en-US" sz="1200" b="0">
              <a:solidFill>
                <a:schemeClr val="bg1"/>
              </a:solidFill>
              <a:latin typeface="Meiryo UI" panose="020B0604030504040204" pitchFamily="50" charset="-128"/>
              <a:ea typeface="Meiryo UI" panose="020B0604030504040204" pitchFamily="50" charset="-128"/>
            </a:rPr>
            <a:t>採択後、契約締結前までに確定版の提出が必要となります。</a:t>
          </a:r>
          <a:endParaRPr kumimoji="1" lang="en-US" altLang="ja-JP" sz="1200" b="0">
            <a:solidFill>
              <a:schemeClr val="bg1"/>
            </a:solidFill>
            <a:latin typeface="Meiryo UI" panose="020B0604030504040204" pitchFamily="50" charset="-128"/>
            <a:ea typeface="Meiryo UI" panose="020B0604030504040204" pitchFamily="50" charset="-128"/>
          </a:endParaRPr>
        </a:p>
        <a:p>
          <a:pPr algn="l">
            <a:lnSpc>
              <a:spcPts val="1400"/>
            </a:lnSpc>
          </a:pPr>
          <a:r>
            <a:rPr kumimoji="1" lang="ja-JP" altLang="en-US" sz="1200" b="0">
              <a:solidFill>
                <a:schemeClr val="bg1"/>
              </a:solidFill>
              <a:latin typeface="Meiryo UI" panose="020B0604030504040204" pitchFamily="50" charset="-128"/>
              <a:ea typeface="Meiryo UI" panose="020B0604030504040204" pitchFamily="50" charset="-128"/>
            </a:rPr>
            <a:t>　 ○確定時に募集要項を再度ご確認いただき、招へい者の要件を満たしている事を確認後、招へい者の要件欄（未確定）のセルにおいて「✔」を選択し確定版としてください。</a:t>
          </a:r>
          <a:endParaRPr kumimoji="1" lang="en-US" altLang="ja-JP" sz="1200" b="0">
            <a:solidFill>
              <a:schemeClr val="bg1"/>
            </a:solidFill>
            <a:latin typeface="Meiryo UI" panose="020B0604030504040204" pitchFamily="50" charset="-128"/>
            <a:ea typeface="Meiryo UI" panose="020B0604030504040204" pitchFamily="50" charset="-128"/>
          </a:endParaRPr>
        </a:p>
      </xdr:txBody>
    </xdr:sp>
    <xdr:clientData fPrintsWithSheet="0"/>
  </xdr:twoCellAnchor>
  <xdr:twoCellAnchor>
    <xdr:from>
      <xdr:col>0</xdr:col>
      <xdr:colOff>0</xdr:colOff>
      <xdr:row>30</xdr:row>
      <xdr:rowOff>78105</xdr:rowOff>
    </xdr:from>
    <xdr:to>
      <xdr:col>1</xdr:col>
      <xdr:colOff>600075</xdr:colOff>
      <xdr:row>32</xdr:row>
      <xdr:rowOff>144780</xdr:rowOff>
    </xdr:to>
    <xdr:sp macro="" textlink="">
      <xdr:nvSpPr>
        <xdr:cNvPr id="6" name="四角形: 角を丸くする 5">
          <a:extLst>
            <a:ext uri="{FF2B5EF4-FFF2-40B4-BE49-F238E27FC236}">
              <a16:creationId xmlns:a16="http://schemas.microsoft.com/office/drawing/2014/main" id="{1C796709-87E9-468A-8EAB-28BB1BF3A424}"/>
            </a:ext>
          </a:extLst>
        </xdr:cNvPr>
        <xdr:cNvSpPr/>
      </xdr:nvSpPr>
      <xdr:spPr>
        <a:xfrm>
          <a:off x="0" y="5640705"/>
          <a:ext cx="920115" cy="447675"/>
        </a:xfrm>
        <a:prstGeom prst="roundRect">
          <a:avLst>
            <a:gd name="adj" fmla="val 59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lstStyle/>
        <a:p>
          <a:pPr algn="ctr"/>
          <a:r>
            <a:rPr kumimoji="1" lang="ja-JP" altLang="en-US" sz="1000"/>
            <a:t>記載例</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559435</xdr:colOff>
      <xdr:row>0</xdr:row>
      <xdr:rowOff>90805</xdr:rowOff>
    </xdr:from>
    <xdr:to>
      <xdr:col>2</xdr:col>
      <xdr:colOff>62230</xdr:colOff>
      <xdr:row>0</xdr:row>
      <xdr:rowOff>186055</xdr:rowOff>
    </xdr:to>
    <xdr:pic>
      <xdr:nvPicPr>
        <xdr:cNvPr id="5" name="図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V="1">
          <a:off x="1397635" y="90805"/>
          <a:ext cx="598170" cy="95250"/>
        </a:xfrm>
        <a:prstGeom prst="rect">
          <a:avLst/>
        </a:prstGeom>
      </xdr:spPr>
    </xdr:pic>
    <xdr:clientData/>
  </xdr:twoCellAnchor>
  <xdr:twoCellAnchor>
    <xdr:from>
      <xdr:col>3</xdr:col>
      <xdr:colOff>406400</xdr:colOff>
      <xdr:row>2</xdr:row>
      <xdr:rowOff>88900</xdr:rowOff>
    </xdr:from>
    <xdr:to>
      <xdr:col>4</xdr:col>
      <xdr:colOff>1506220</xdr:colOff>
      <xdr:row>9</xdr:row>
      <xdr:rowOff>53340</xdr:rowOff>
    </xdr:to>
    <xdr:grpSp>
      <xdr:nvGrpSpPr>
        <xdr:cNvPr id="10" name="グループ化 9">
          <a:extLst>
            <a:ext uri="{FF2B5EF4-FFF2-40B4-BE49-F238E27FC236}">
              <a16:creationId xmlns:a16="http://schemas.microsoft.com/office/drawing/2014/main" id="{00000000-0008-0000-0A00-00000A000000}"/>
            </a:ext>
          </a:extLst>
        </xdr:cNvPr>
        <xdr:cNvGrpSpPr/>
      </xdr:nvGrpSpPr>
      <xdr:grpSpPr>
        <a:xfrm>
          <a:off x="4132580" y="508000"/>
          <a:ext cx="2928620" cy="1404620"/>
          <a:chOff x="5476875" y="1066799"/>
          <a:chExt cx="2705100" cy="1419225"/>
        </a:xfrm>
      </xdr:grpSpPr>
      <xdr:sp macro="" textlink="">
        <xdr:nvSpPr>
          <xdr:cNvPr id="11" name="角丸四角形 1">
            <a:extLst>
              <a:ext uri="{FF2B5EF4-FFF2-40B4-BE49-F238E27FC236}">
                <a16:creationId xmlns:a16="http://schemas.microsoft.com/office/drawing/2014/main" id="{00000000-0008-0000-0A00-00000B000000}"/>
              </a:ext>
            </a:extLst>
          </xdr:cNvPr>
          <xdr:cNvSpPr/>
        </xdr:nvSpPr>
        <xdr:spPr>
          <a:xfrm>
            <a:off x="5476875" y="1200472"/>
            <a:ext cx="2705100" cy="1285552"/>
          </a:xfrm>
          <a:prstGeom prst="roundRect">
            <a:avLst>
              <a:gd name="adj" fmla="val 0"/>
            </a:avLst>
          </a:prstGeom>
          <a:noFill/>
          <a:ln w="31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A00-00000C000000}"/>
              </a:ext>
            </a:extLst>
          </xdr:cNvPr>
          <xdr:cNvSpPr txBox="1"/>
        </xdr:nvSpPr>
        <xdr:spPr>
          <a:xfrm>
            <a:off x="5667375" y="1066799"/>
            <a:ext cx="926763" cy="21206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000" b="0">
                <a:latin typeface="Meiryo UI" panose="020B0604030504040204" pitchFamily="50" charset="-128"/>
                <a:ea typeface="Meiryo UI" panose="020B0604030504040204" pitchFamily="50" charset="-128"/>
              </a:rPr>
              <a:t>(JST</a:t>
            </a:r>
            <a:r>
              <a:rPr kumimoji="1" lang="ja-JP" altLang="en-US" sz="1000" b="0">
                <a:latin typeface="Meiryo UI" panose="020B0604030504040204" pitchFamily="50" charset="-128"/>
                <a:ea typeface="Meiryo UI" panose="020B0604030504040204" pitchFamily="50" charset="-128"/>
              </a:rPr>
              <a:t>使用欄</a:t>
            </a:r>
            <a:r>
              <a:rPr kumimoji="1" lang="en-US" altLang="ja-JP" sz="1000" b="0">
                <a:latin typeface="Meiryo UI" panose="020B0604030504040204" pitchFamily="50" charset="-128"/>
                <a:ea typeface="Meiryo UI" panose="020B0604030504040204" pitchFamily="50" charset="-128"/>
              </a:rPr>
              <a:t>) </a:t>
            </a:r>
            <a:endParaRPr kumimoji="1" lang="ja-JP" altLang="en-US" sz="1000" b="0">
              <a:latin typeface="Meiryo UI" panose="020B0604030504040204" pitchFamily="50" charset="-128"/>
              <a:ea typeface="Meiryo UI" panose="020B0604030504040204" pitchFamily="50" charset="-128"/>
            </a:endParaRPr>
          </a:p>
        </xdr:txBody>
      </xdr:sp>
      <xdr:sp macro="" textlink="">
        <xdr:nvSpPr>
          <xdr:cNvPr id="13" name="正方形/長方形 12">
            <a:extLst>
              <a:ext uri="{FF2B5EF4-FFF2-40B4-BE49-F238E27FC236}">
                <a16:creationId xmlns:a16="http://schemas.microsoft.com/office/drawing/2014/main" id="{00000000-0008-0000-0A00-00000D000000}"/>
              </a:ext>
            </a:extLst>
          </xdr:cNvPr>
          <xdr:cNvSpPr/>
        </xdr:nvSpPr>
        <xdr:spPr>
          <a:xfrm>
            <a:off x="5610225" y="1628775"/>
            <a:ext cx="809625" cy="76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00000000-0008-0000-0A00-00000E000000}"/>
              </a:ext>
            </a:extLst>
          </xdr:cNvPr>
          <xdr:cNvSpPr/>
        </xdr:nvSpPr>
        <xdr:spPr>
          <a:xfrm>
            <a:off x="7229475" y="1628775"/>
            <a:ext cx="809625" cy="76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A00-00000F000000}"/>
              </a:ext>
            </a:extLst>
          </xdr:cNvPr>
          <xdr:cNvSpPr/>
        </xdr:nvSpPr>
        <xdr:spPr>
          <a:xfrm>
            <a:off x="6419850" y="1628775"/>
            <a:ext cx="809625" cy="76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A00-000010000000}"/>
              </a:ext>
            </a:extLst>
          </xdr:cNvPr>
          <xdr:cNvSpPr txBox="1"/>
        </xdr:nvSpPr>
        <xdr:spPr>
          <a:xfrm>
            <a:off x="6419852" y="1323975"/>
            <a:ext cx="1698018"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月　　　　日　申請分承認</a:t>
            </a:r>
          </a:p>
        </xdr:txBody>
      </xdr:sp>
    </xdr:grpSp>
    <xdr:clientData/>
  </xdr:twoCellAnchor>
  <xdr:twoCellAnchor>
    <xdr:from>
      <xdr:col>0</xdr:col>
      <xdr:colOff>27304</xdr:colOff>
      <xdr:row>2</xdr:row>
      <xdr:rowOff>85725</xdr:rowOff>
    </xdr:from>
    <xdr:to>
      <xdr:col>4</xdr:col>
      <xdr:colOff>1762126</xdr:colOff>
      <xdr:row>9</xdr:row>
      <xdr:rowOff>133350</xdr:rowOff>
    </xdr:to>
    <xdr:sp macro="" textlink="">
      <xdr:nvSpPr>
        <xdr:cNvPr id="6" name="正方形/長方形 5">
          <a:extLst>
            <a:ext uri="{FF2B5EF4-FFF2-40B4-BE49-F238E27FC236}">
              <a16:creationId xmlns:a16="http://schemas.microsoft.com/office/drawing/2014/main" id="{00000000-0008-0000-0A00-000006000000}"/>
            </a:ext>
          </a:extLst>
        </xdr:cNvPr>
        <xdr:cNvSpPr/>
      </xdr:nvSpPr>
      <xdr:spPr>
        <a:xfrm>
          <a:off x="27304" y="514350"/>
          <a:ext cx="7373622" cy="1514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1050" b="0">
            <a:solidFill>
              <a:srgbClr val="FF0000"/>
            </a:solidFill>
            <a:effectLst/>
            <a:latin typeface="Meiryo UI" panose="020B0604030504040204" pitchFamily="50" charset="-128"/>
            <a:ea typeface="Meiryo UI" panose="020B0604030504040204" pitchFamily="50" charset="-128"/>
            <a:cs typeface="+mn-cs"/>
          </a:endParaRPr>
        </a:p>
        <a:p>
          <a:endParaRPr kumimoji="1" lang="en-US" altLang="ja-JP" sz="1050" b="0">
            <a:solidFill>
              <a:srgbClr val="FF0000"/>
            </a:solidFill>
            <a:effectLst/>
            <a:latin typeface="Meiryo UI" panose="020B0604030504040204" pitchFamily="50" charset="-128"/>
            <a:ea typeface="Meiryo UI" panose="020B0604030504040204" pitchFamily="50" charset="-128"/>
            <a:cs typeface="+mn-cs"/>
          </a:endParaRPr>
        </a:p>
        <a:p>
          <a:r>
            <a:rPr kumimoji="1" lang="ja-JP" altLang="ja-JP" sz="1000" b="1">
              <a:solidFill>
                <a:srgbClr val="FF0000"/>
              </a:solidFill>
              <a:effectLst/>
              <a:latin typeface="Meiryo UI" panose="020B0604030504040204" pitchFamily="50" charset="-128"/>
              <a:ea typeface="Meiryo UI" panose="020B0604030504040204" pitchFamily="50" charset="-128"/>
              <a:cs typeface="+mn-cs"/>
            </a:rPr>
            <a:t>＊変更承認申請書を要しない内容であっても、目的・趣旨に照らして</a:t>
          </a:r>
          <a:r>
            <a:rPr kumimoji="1" lang="en-US" altLang="ja-JP" sz="1000" b="1">
              <a:solidFill>
                <a:srgbClr val="FF0000"/>
              </a:solidFill>
              <a:effectLst/>
              <a:latin typeface="Meiryo UI" panose="020B0604030504040204" pitchFamily="50" charset="-128"/>
              <a:ea typeface="Meiryo UI" panose="020B0604030504040204" pitchFamily="50" charset="-128"/>
              <a:cs typeface="+mn-cs"/>
            </a:rPr>
            <a:t>JST</a:t>
          </a:r>
          <a:r>
            <a:rPr kumimoji="1" lang="ja-JP" altLang="ja-JP" sz="1000" b="1">
              <a:solidFill>
                <a:srgbClr val="FF0000"/>
              </a:solidFill>
              <a:effectLst/>
              <a:latin typeface="Meiryo UI" panose="020B0604030504040204" pitchFamily="50" charset="-128"/>
              <a:ea typeface="Meiryo UI" panose="020B0604030504040204" pitchFamily="50" charset="-128"/>
              <a:cs typeface="+mn-cs"/>
            </a:rPr>
            <a:t>が不適当と判断する場合には変更を認めない場合があります。</a:t>
          </a:r>
          <a:br>
            <a:rPr kumimoji="1" lang="ja-JP" altLang="ja-JP" sz="1000" b="1">
              <a:solidFill>
                <a:srgbClr val="FF0000"/>
              </a:solidFill>
              <a:effectLst/>
              <a:latin typeface="Meiryo UI" panose="020B0604030504040204" pitchFamily="50" charset="-128"/>
              <a:ea typeface="Meiryo UI" panose="020B0604030504040204" pitchFamily="50" charset="-128"/>
              <a:cs typeface="+mn-cs"/>
            </a:rPr>
          </a:br>
          <a:r>
            <a:rPr kumimoji="1" lang="ja-JP" altLang="ja-JP" sz="1000" b="1">
              <a:solidFill>
                <a:srgbClr val="FF0000"/>
              </a:solidFill>
              <a:effectLst/>
              <a:latin typeface="Meiryo UI" panose="020B0604030504040204" pitchFamily="50" charset="-128"/>
              <a:ea typeface="Meiryo UI" panose="020B0604030504040204" pitchFamily="50" charset="-128"/>
              <a:cs typeface="+mn-cs"/>
            </a:rPr>
            <a:t>＊終了報告時に変更が発覚した場合はお認めできかねますので、必ず事前に変更のご連絡をお願いします。</a:t>
          </a:r>
          <a:endParaRPr lang="ja-JP" altLang="ja-JP" sz="1000" b="1">
            <a:solidFill>
              <a:srgbClr val="FF0000"/>
            </a:solidFill>
            <a:effectLst/>
            <a:latin typeface="Meiryo UI" panose="020B0604030504040204" pitchFamily="50" charset="-128"/>
            <a:ea typeface="Meiryo UI" panose="020B0604030504040204" pitchFamily="50" charset="-128"/>
          </a:endParaRPr>
        </a:p>
        <a:p>
          <a:r>
            <a:rPr kumimoji="1" lang="ja-JP" altLang="ja-JP" sz="1000" b="1" baseline="0">
              <a:solidFill>
                <a:srgbClr val="FF0000"/>
              </a:solidFill>
              <a:effectLst/>
              <a:latin typeface="Meiryo UI" panose="020B0604030504040204" pitchFamily="50" charset="-128"/>
              <a:ea typeface="Meiryo UI" panose="020B0604030504040204" pitchFamily="50" charset="-128"/>
              <a:cs typeface="+mn-cs"/>
            </a:rPr>
            <a:t>＊複数の変更が同時に発生する場合も変更内容種別ごとに記入してください。</a:t>
          </a:r>
          <a:endParaRPr lang="ja-JP" altLang="ja-JP" sz="1000" b="1">
            <a:solidFill>
              <a:srgbClr val="FF0000"/>
            </a:solidFill>
            <a:effectLst/>
            <a:latin typeface="Meiryo UI" panose="020B0604030504040204" pitchFamily="50" charset="-128"/>
            <a:ea typeface="Meiryo UI" panose="020B0604030504040204" pitchFamily="50" charset="-128"/>
          </a:endParaRPr>
        </a:p>
        <a:p>
          <a:pPr algn="l"/>
          <a:endParaRPr kumimoji="1" lang="ja-JP" altLang="en-US" sz="1100">
            <a:solidFill>
              <a:srgbClr val="FF0000"/>
            </a:solidFill>
          </a:endParaRPr>
        </a:p>
      </xdr:txBody>
    </xdr:sp>
    <xdr:clientData fPrintsWithSheet="0"/>
  </xdr:twoCellAnchor>
  <xdr:twoCellAnchor editAs="absolute">
    <xdr:from>
      <xdr:col>0</xdr:col>
      <xdr:colOff>45720</xdr:colOff>
      <xdr:row>2</xdr:row>
      <xdr:rowOff>56515</xdr:rowOff>
    </xdr:from>
    <xdr:to>
      <xdr:col>4</xdr:col>
      <xdr:colOff>1645920</xdr:colOff>
      <xdr:row>8</xdr:row>
      <xdr:rowOff>83820</xdr:rowOff>
    </xdr:to>
    <xdr:sp macro="" textlink="">
      <xdr:nvSpPr>
        <xdr:cNvPr id="9" name="四角形: 角を丸くする 8">
          <a:extLst>
            <a:ext uri="{FF2B5EF4-FFF2-40B4-BE49-F238E27FC236}">
              <a16:creationId xmlns:a16="http://schemas.microsoft.com/office/drawing/2014/main" id="{00000000-0008-0000-0A00-000009000000}"/>
            </a:ext>
          </a:extLst>
        </xdr:cNvPr>
        <xdr:cNvSpPr/>
      </xdr:nvSpPr>
      <xdr:spPr>
        <a:xfrm>
          <a:off x="45720" y="475615"/>
          <a:ext cx="7155180" cy="1261745"/>
        </a:xfrm>
        <a:prstGeom prst="roundRect">
          <a:avLst>
            <a:gd name="adj" fmla="val 129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en-US" altLang="ja-JP" sz="2400" b="1">
              <a:solidFill>
                <a:srgbClr val="FFFF00"/>
              </a:solidFill>
              <a:effectLst/>
              <a:latin typeface="+mn-lt"/>
              <a:ea typeface="+mn-ea"/>
              <a:cs typeface="+mn-cs"/>
            </a:rPr>
            <a:t>8)</a:t>
          </a:r>
          <a:r>
            <a:rPr kumimoji="1" lang="ja-JP" altLang="en-US" sz="2400" b="1">
              <a:solidFill>
                <a:srgbClr val="FFFF00"/>
              </a:solidFill>
              <a:effectLst/>
              <a:latin typeface="+mn-lt"/>
              <a:ea typeface="+mn-ea"/>
              <a:cs typeface="+mn-cs"/>
            </a:rPr>
            <a:t>改訂履歴</a:t>
          </a:r>
          <a:r>
            <a:rPr kumimoji="1" lang="ja-JP" altLang="ja-JP" sz="2400" b="1">
              <a:solidFill>
                <a:srgbClr val="FFFF00"/>
              </a:solidFill>
              <a:effectLst/>
              <a:latin typeface="+mn-lt"/>
              <a:ea typeface="+mn-ea"/>
              <a:cs typeface="+mn-cs"/>
            </a:rPr>
            <a:t>は申請時は入力不要です。</a:t>
          </a:r>
          <a:endParaRPr lang="ja-JP" altLang="ja-JP" sz="1800">
            <a:solidFill>
              <a:srgbClr val="FFFF00"/>
            </a:solidFill>
            <a:effectLst/>
          </a:endParaRPr>
        </a:p>
        <a:p>
          <a:pPr algn="l">
            <a:lnSpc>
              <a:spcPts val="1400"/>
            </a:lnSpc>
          </a:pPr>
          <a:r>
            <a:rPr kumimoji="1" lang="ja-JP" altLang="en-US" sz="1000" b="1">
              <a:solidFill>
                <a:schemeClr val="bg1"/>
              </a:solidFill>
              <a:latin typeface="Meiryo UI" panose="020B0604030504040204" pitchFamily="50" charset="-128"/>
              <a:ea typeface="Meiryo UI" panose="020B0604030504040204" pitchFamily="50" charset="-128"/>
            </a:rPr>
            <a:t>　</a:t>
          </a:r>
          <a:r>
            <a:rPr kumimoji="1" lang="en-US" altLang="ja-JP" sz="1000" b="1">
              <a:solidFill>
                <a:schemeClr val="bg1"/>
              </a:solidFill>
              <a:latin typeface="Meiryo UI" panose="020B0604030504040204" pitchFamily="50" charset="-128"/>
              <a:ea typeface="Meiryo UI" panose="020B0604030504040204" pitchFamily="50" charset="-128"/>
            </a:rPr>
            <a:t>※</a:t>
          </a:r>
          <a:r>
            <a:rPr kumimoji="1" lang="ja-JP" altLang="en-US" sz="1000" b="1">
              <a:solidFill>
                <a:schemeClr val="bg1"/>
              </a:solidFill>
              <a:latin typeface="Meiryo UI" panose="020B0604030504040204" pitchFamily="50" charset="-128"/>
              <a:ea typeface="Meiryo UI" panose="020B0604030504040204" pitchFamily="50" charset="-128"/>
            </a:rPr>
            <a:t>本シートは契約後、交流変更があった場合に使用します。</a:t>
          </a:r>
          <a:endParaRPr kumimoji="1" lang="en-US" altLang="ja-JP" sz="1000" b="1">
            <a:solidFill>
              <a:schemeClr val="bg1"/>
            </a:solidFill>
            <a:latin typeface="Meiryo UI" panose="020B0604030504040204" pitchFamily="50" charset="-128"/>
            <a:ea typeface="Meiryo UI" panose="020B0604030504040204" pitchFamily="50" charset="-128"/>
          </a:endParaRPr>
        </a:p>
        <a:p>
          <a:pPr algn="l">
            <a:lnSpc>
              <a:spcPts val="1400"/>
            </a:lnSpc>
          </a:pPr>
          <a:r>
            <a:rPr kumimoji="1" lang="ja-JP" altLang="en-US" sz="1000" b="0">
              <a:solidFill>
                <a:schemeClr val="bg1"/>
              </a:solidFill>
              <a:latin typeface="Meiryo UI" panose="020B0604030504040204" pitchFamily="50" charset="-128"/>
              <a:ea typeface="Meiryo UI" panose="020B0604030504040204" pitchFamily="50" charset="-128"/>
            </a:rPr>
            <a:t>　</a:t>
          </a:r>
          <a:r>
            <a:rPr kumimoji="1" lang="en-US" altLang="ja-JP" sz="1000" b="0">
              <a:solidFill>
                <a:schemeClr val="bg1"/>
              </a:solidFill>
              <a:latin typeface="Meiryo UI" panose="020B0604030504040204" pitchFamily="50" charset="-128"/>
              <a:ea typeface="Meiryo UI" panose="020B0604030504040204" pitchFamily="50" charset="-128"/>
            </a:rPr>
            <a:t>※</a:t>
          </a:r>
          <a:r>
            <a:rPr kumimoji="1" lang="ja-JP" altLang="en-US" sz="1000" b="0">
              <a:solidFill>
                <a:schemeClr val="bg1"/>
              </a:solidFill>
              <a:latin typeface="Meiryo UI" panose="020B0604030504040204" pitchFamily="50" charset="-128"/>
              <a:ea typeface="Meiryo UI" panose="020B0604030504040204" pitchFamily="50" charset="-128"/>
            </a:rPr>
            <a:t>採択後に変更があった場合は、改訂履歴へは記入せずに契約担当者へその旨お知らせください。</a:t>
          </a:r>
          <a:endParaRPr kumimoji="1" lang="en-US" altLang="ja-JP" sz="1000" b="0">
            <a:solidFill>
              <a:schemeClr val="bg1"/>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xdr:col>
      <xdr:colOff>47625</xdr:colOff>
      <xdr:row>29</xdr:row>
      <xdr:rowOff>96201</xdr:rowOff>
    </xdr:from>
    <xdr:to>
      <xdr:col>7</xdr:col>
      <xdr:colOff>1760220</xdr:colOff>
      <xdr:row>29</xdr:row>
      <xdr:rowOff>1394460</xdr:rowOff>
    </xdr:to>
    <xdr:sp macro="" textlink="">
      <xdr:nvSpPr>
        <xdr:cNvPr id="2" name="角丸四角形 13">
          <a:extLst>
            <a:ext uri="{FF2B5EF4-FFF2-40B4-BE49-F238E27FC236}">
              <a16:creationId xmlns:a16="http://schemas.microsoft.com/office/drawing/2014/main" id="{C425EE4E-E09D-4E49-B78A-9FA0535803BD}"/>
            </a:ext>
          </a:extLst>
        </xdr:cNvPr>
        <xdr:cNvSpPr/>
      </xdr:nvSpPr>
      <xdr:spPr>
        <a:xfrm>
          <a:off x="459105" y="10787061"/>
          <a:ext cx="10315575" cy="1298259"/>
        </a:xfrm>
        <a:prstGeom prst="roundRect">
          <a:avLst>
            <a:gd name="adj" fmla="val 0"/>
          </a:avLst>
        </a:prstGeom>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en-US" altLang="ja-JP" sz="1200" b="1" i="0" u="none" strike="noStrike">
              <a:solidFill>
                <a:sysClr val="windowText" lastClr="000000"/>
              </a:solidFill>
              <a:effectLst/>
              <a:latin typeface="Meiryo UI" panose="020B0604030504040204" pitchFamily="50" charset="-128"/>
              <a:ea typeface="Meiryo UI" panose="020B0604030504040204" pitchFamily="50" charset="-128"/>
              <a:cs typeface="+mn-cs"/>
            </a:rPr>
            <a:t>(1)</a:t>
          </a:r>
          <a:r>
            <a:rPr lang="ja-JP" altLang="en-US" sz="1200" b="1" i="0" u="none" strike="noStrike">
              <a:solidFill>
                <a:sysClr val="windowText" lastClr="000000"/>
              </a:solidFill>
              <a:effectLst/>
              <a:latin typeface="Meiryo UI" panose="020B0604030504040204" pitchFamily="50" charset="-128"/>
              <a:ea typeface="Meiryo UI" panose="020B0604030504040204" pitchFamily="50" charset="-128"/>
              <a:cs typeface="+mn-cs"/>
            </a:rPr>
            <a:t>滞在費の計上に係る留意点</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 招へい者が日本で交流計画に従事するための日本での日常生活に必要な費用（住居費・食費等）に充てる経費になります。</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  受入れ機関の規定に従って、招へい者へ支払いを行ってください。</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  なお、滞在が</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rPr>
            <a:t>1</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カ月に満たない月が発生する場合の算出については、機関の規定に従う等、算出根拠を合理的に説明し得ることが必要になります。</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・住居費について、公共施設やホテル等の民間施設と受入れ機関が契約し、支払うことは可能ですが、「敷金や礼金は</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rPr>
            <a:t>JST</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の支援金対象外」です。</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・招へい期間中に一時帰国等が発生した場合は受入れ機関の規定等を遵守し、厳格な対応をお願いします。</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endParaRPr lang="en-US" altLang="ja-JP" sz="110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47625</xdr:colOff>
      <xdr:row>29</xdr:row>
      <xdr:rowOff>96201</xdr:rowOff>
    </xdr:from>
    <xdr:to>
      <xdr:col>7</xdr:col>
      <xdr:colOff>1760220</xdr:colOff>
      <xdr:row>29</xdr:row>
      <xdr:rowOff>1394460</xdr:rowOff>
    </xdr:to>
    <xdr:sp macro="" textlink="">
      <xdr:nvSpPr>
        <xdr:cNvPr id="2" name="角丸四角形 13">
          <a:extLst>
            <a:ext uri="{FF2B5EF4-FFF2-40B4-BE49-F238E27FC236}">
              <a16:creationId xmlns:a16="http://schemas.microsoft.com/office/drawing/2014/main" id="{793CC03C-2258-42AD-A78F-B5B4164A7391}"/>
            </a:ext>
          </a:extLst>
        </xdr:cNvPr>
        <xdr:cNvSpPr/>
      </xdr:nvSpPr>
      <xdr:spPr>
        <a:xfrm>
          <a:off x="459105" y="10787061"/>
          <a:ext cx="10315575" cy="1298259"/>
        </a:xfrm>
        <a:prstGeom prst="roundRect">
          <a:avLst>
            <a:gd name="adj" fmla="val 0"/>
          </a:avLst>
        </a:prstGeom>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en-US" altLang="ja-JP" sz="1200" b="1" i="0" u="none" strike="noStrike">
              <a:solidFill>
                <a:sysClr val="windowText" lastClr="000000"/>
              </a:solidFill>
              <a:effectLst/>
              <a:latin typeface="Meiryo UI" panose="020B0604030504040204" pitchFamily="50" charset="-128"/>
              <a:ea typeface="Meiryo UI" panose="020B0604030504040204" pitchFamily="50" charset="-128"/>
              <a:cs typeface="+mn-cs"/>
            </a:rPr>
            <a:t>(1)</a:t>
          </a:r>
          <a:r>
            <a:rPr lang="ja-JP" altLang="en-US" sz="1200" b="1" i="0" u="none" strike="noStrike">
              <a:solidFill>
                <a:sysClr val="windowText" lastClr="000000"/>
              </a:solidFill>
              <a:effectLst/>
              <a:latin typeface="Meiryo UI" panose="020B0604030504040204" pitchFamily="50" charset="-128"/>
              <a:ea typeface="Meiryo UI" panose="020B0604030504040204" pitchFamily="50" charset="-128"/>
              <a:cs typeface="+mn-cs"/>
            </a:rPr>
            <a:t>滞在費の計上に係る留意点</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 招へい者が日本で交流計画に従事するための日本での日常生活に必要な費用（住居費・食費等）に充てる経費になります。</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  受入れ機関の規定に従って、招へい者へ支払いを行ってください。</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  なお、滞在が</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rPr>
            <a:t>1</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カ月に満たない月が発生する場合の算出については、機関の規定に従う等、算出根拠を合理的に説明し得ることが必要になります。</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・住居費について、公共施設やホテル等の民間施設と受入れ機関が契約し、支払うことは可能ですが、「敷金や礼金は</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rPr>
            <a:t>JST</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の支援金対象外」です。</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・招へい期間中に一時帰国等が発生した場合は受入れ機関の規定等を遵守し、厳格な対応をお願いします。</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endParaRPr lang="en-US" altLang="ja-JP" sz="110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53338</xdr:colOff>
      <xdr:row>0</xdr:row>
      <xdr:rowOff>68580</xdr:rowOff>
    </xdr:from>
    <xdr:to>
      <xdr:col>17</xdr:col>
      <xdr:colOff>373379</xdr:colOff>
      <xdr:row>6</xdr:row>
      <xdr:rowOff>114300</xdr:rowOff>
    </xdr:to>
    <xdr:sp macro="" textlink="">
      <xdr:nvSpPr>
        <xdr:cNvPr id="3" name="四角形: 角を丸くする 2">
          <a:extLst>
            <a:ext uri="{FF2B5EF4-FFF2-40B4-BE49-F238E27FC236}">
              <a16:creationId xmlns:a16="http://schemas.microsoft.com/office/drawing/2014/main" id="{59AA7A19-0ABF-4D50-A108-70C0767AB942}"/>
            </a:ext>
          </a:extLst>
        </xdr:cNvPr>
        <xdr:cNvSpPr/>
      </xdr:nvSpPr>
      <xdr:spPr>
        <a:xfrm>
          <a:off x="10020298" y="68580"/>
          <a:ext cx="3848101" cy="1699260"/>
        </a:xfrm>
        <a:prstGeom prst="roundRect">
          <a:avLst>
            <a:gd name="adj" fmla="val 129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lstStyle/>
        <a:p>
          <a:pPr>
            <a:lnSpc>
              <a:spcPts val="1400"/>
            </a:lnSpc>
          </a:pPr>
          <a:r>
            <a:rPr kumimoji="1" lang="en-US" altLang="ja-JP" sz="1000" b="0">
              <a:solidFill>
                <a:schemeClr val="bg1"/>
              </a:solidFill>
              <a:effectLst/>
              <a:latin typeface="Meiryo UI" panose="020B0604030504040204" pitchFamily="50" charset="-128"/>
              <a:ea typeface="Meiryo UI" panose="020B0604030504040204" pitchFamily="50" charset="-128"/>
              <a:cs typeface="+mn-cs"/>
            </a:rPr>
            <a:t>【</a:t>
          </a:r>
          <a:r>
            <a:rPr kumimoji="1" lang="ja-JP" altLang="ja-JP" sz="1000" b="0">
              <a:solidFill>
                <a:schemeClr val="bg1"/>
              </a:solidFill>
              <a:effectLst/>
              <a:latin typeface="Meiryo UI" panose="020B0604030504040204" pitchFamily="50" charset="-128"/>
              <a:ea typeface="Meiryo UI" panose="020B0604030504040204" pitchFamily="50" charset="-128"/>
              <a:cs typeface="+mn-cs"/>
            </a:rPr>
            <a:t>注意</a:t>
          </a:r>
          <a:r>
            <a:rPr kumimoji="1" lang="en-US" altLang="ja-JP" sz="1000" b="0">
              <a:solidFill>
                <a:schemeClr val="bg1"/>
              </a:solidFill>
              <a:effectLst/>
              <a:latin typeface="Meiryo UI" panose="020B0604030504040204" pitchFamily="50" charset="-128"/>
              <a:ea typeface="Meiryo UI" panose="020B0604030504040204" pitchFamily="50" charset="-128"/>
              <a:cs typeface="+mn-cs"/>
            </a:rPr>
            <a:t>】</a:t>
          </a:r>
        </a:p>
        <a:p>
          <a:pPr>
            <a:lnSpc>
              <a:spcPts val="1400"/>
            </a:lnSpc>
          </a:pPr>
          <a:r>
            <a:rPr kumimoji="1" lang="ja-JP" altLang="en-US" sz="1000" b="0">
              <a:solidFill>
                <a:schemeClr val="bg1"/>
              </a:solidFill>
              <a:effectLst/>
              <a:latin typeface="Meiryo UI" panose="020B0604030504040204" pitchFamily="50" charset="-128"/>
              <a:ea typeface="Meiryo UI" panose="020B0604030504040204" pitchFamily="50" charset="-128"/>
              <a:cs typeface="+mn-cs"/>
            </a:rPr>
            <a:t>「外国ユーザーリスト」に掲載されている企業・組織等は申請できません。</a:t>
          </a:r>
          <a:endParaRPr kumimoji="1" lang="en-US" altLang="ja-JP" sz="1000" b="0">
            <a:solidFill>
              <a:schemeClr val="bg1"/>
            </a:solidFill>
            <a:effectLst/>
            <a:latin typeface="Meiryo UI" panose="020B0604030504040204" pitchFamily="50" charset="-128"/>
            <a:ea typeface="Meiryo UI" panose="020B0604030504040204" pitchFamily="50" charset="-128"/>
            <a:cs typeface="+mn-cs"/>
          </a:endParaRPr>
        </a:p>
        <a:p>
          <a:pPr>
            <a:lnSpc>
              <a:spcPts val="1400"/>
            </a:lnSpc>
          </a:pPr>
          <a:endParaRPr kumimoji="0" lang="en-US" altLang="ja-JP" sz="1000" b="0" i="0" u="none" strike="noStrike">
            <a:solidFill>
              <a:schemeClr val="lt1"/>
            </a:solidFill>
            <a:effectLst/>
            <a:latin typeface="Meiryo UI" panose="020B0604030504040204" pitchFamily="50" charset="-128"/>
            <a:ea typeface="Meiryo UI" panose="020B0604030504040204" pitchFamily="50" charset="-128"/>
            <a:cs typeface="+mn-cs"/>
          </a:endParaRPr>
        </a:p>
        <a:p>
          <a:pPr>
            <a:lnSpc>
              <a:spcPts val="1400"/>
            </a:lnSpc>
          </a:pPr>
          <a:r>
            <a:rPr kumimoji="1" lang="en-US" altLang="ja-JP" sz="1000" b="0">
              <a:solidFill>
                <a:schemeClr val="bg1"/>
              </a:solidFill>
              <a:effectLst/>
              <a:latin typeface="Meiryo UI" panose="020B0604030504040204" pitchFamily="50" charset="-128"/>
              <a:ea typeface="Meiryo UI" panose="020B0604030504040204" pitchFamily="50" charset="-128"/>
              <a:cs typeface="+mn-cs"/>
            </a:rPr>
            <a:t>【</a:t>
          </a:r>
          <a:r>
            <a:rPr kumimoji="1" lang="ja-JP" altLang="en-US" sz="1000" b="0">
              <a:solidFill>
                <a:schemeClr val="bg1"/>
              </a:solidFill>
              <a:effectLst/>
              <a:latin typeface="Meiryo UI" panose="020B0604030504040204" pitchFamily="50" charset="-128"/>
              <a:ea typeface="Meiryo UI" panose="020B0604030504040204" pitchFamily="50" charset="-128"/>
              <a:cs typeface="+mn-cs"/>
            </a:rPr>
            <a:t>３）招へい者・招へい期間リスト記載時のお願い</a:t>
          </a:r>
          <a:r>
            <a:rPr kumimoji="1" lang="en-US" altLang="ja-JP" sz="1000" b="0">
              <a:solidFill>
                <a:schemeClr val="bg1"/>
              </a:solidFill>
              <a:effectLst/>
              <a:latin typeface="Meiryo UI" panose="020B0604030504040204" pitchFamily="50" charset="-128"/>
              <a:ea typeface="Meiryo UI" panose="020B0604030504040204" pitchFamily="50" charset="-128"/>
              <a:cs typeface="+mn-cs"/>
            </a:rPr>
            <a:t>】</a:t>
          </a:r>
        </a:p>
        <a:p>
          <a:pPr>
            <a:lnSpc>
              <a:spcPts val="1400"/>
            </a:lnSpc>
          </a:pPr>
          <a:r>
            <a:rPr kumimoji="1" lang="ja-JP" altLang="en-US" sz="1000" b="0">
              <a:solidFill>
                <a:schemeClr val="bg1"/>
              </a:solidFill>
              <a:effectLst/>
              <a:latin typeface="Meiryo UI" panose="020B0604030504040204" pitchFamily="50" charset="-128"/>
              <a:ea typeface="Meiryo UI" panose="020B0604030504040204" pitchFamily="50" charset="-128"/>
              <a:cs typeface="+mn-cs"/>
            </a:rPr>
            <a:t>大学院生で大学院生で区分「</a:t>
          </a:r>
          <a:r>
            <a:rPr kumimoji="1" lang="en-US" altLang="ja-JP" sz="1000" b="0">
              <a:solidFill>
                <a:schemeClr val="bg1"/>
              </a:solidFill>
              <a:effectLst/>
              <a:latin typeface="Meiryo UI" panose="020B0604030504040204" pitchFamily="50" charset="-128"/>
              <a:ea typeface="Meiryo UI" panose="020B0604030504040204" pitchFamily="50" charset="-128"/>
              <a:cs typeface="+mn-cs"/>
            </a:rPr>
            <a:t>M1,M2,D1,D2,D3</a:t>
          </a:r>
          <a:r>
            <a:rPr kumimoji="1" lang="ja-JP" altLang="en-US" sz="1000" b="0">
              <a:solidFill>
                <a:schemeClr val="bg1"/>
              </a:solidFill>
              <a:effectLst/>
              <a:latin typeface="Meiryo UI" panose="020B0604030504040204" pitchFamily="50" charset="-128"/>
              <a:ea typeface="Meiryo UI" panose="020B0604030504040204" pitchFamily="50" charset="-128"/>
              <a:cs typeface="+mn-cs"/>
            </a:rPr>
            <a:t>」に当てはまらない場合は「その他」を選択いただき、備考欄に区分に該当する内容を記載ください。</a:t>
          </a:r>
        </a:p>
      </xdr:txBody>
    </xdr:sp>
    <xdr:clientData fLocksWithSheet="0" fPrintsWithSheet="0"/>
  </xdr:twoCellAnchor>
  <xdr:twoCellAnchor>
    <xdr:from>
      <xdr:col>0</xdr:col>
      <xdr:colOff>46383</xdr:colOff>
      <xdr:row>49</xdr:row>
      <xdr:rowOff>112643</xdr:rowOff>
    </xdr:from>
    <xdr:to>
      <xdr:col>2</xdr:col>
      <xdr:colOff>6544</xdr:colOff>
      <xdr:row>49</xdr:row>
      <xdr:rowOff>579368</xdr:rowOff>
    </xdr:to>
    <xdr:sp macro="" textlink="">
      <xdr:nvSpPr>
        <xdr:cNvPr id="7" name="四角形: 角を丸くする 6">
          <a:extLst>
            <a:ext uri="{FF2B5EF4-FFF2-40B4-BE49-F238E27FC236}">
              <a16:creationId xmlns:a16="http://schemas.microsoft.com/office/drawing/2014/main" id="{9A52D1C4-537F-4427-AD89-A26EC63AF4AE}"/>
            </a:ext>
          </a:extLst>
        </xdr:cNvPr>
        <xdr:cNvSpPr/>
      </xdr:nvSpPr>
      <xdr:spPr>
        <a:xfrm>
          <a:off x="46383" y="11191460"/>
          <a:ext cx="901065" cy="466725"/>
        </a:xfrm>
        <a:prstGeom prst="roundRect">
          <a:avLst>
            <a:gd name="adj" fmla="val 59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lstStyle/>
        <a:p>
          <a:pPr algn="ctr"/>
          <a:r>
            <a:rPr kumimoji="1" lang="ja-JP" altLang="en-US" sz="1000">
              <a:latin typeface="Meiryo UI" panose="020B0604030504040204" pitchFamily="50" charset="-128"/>
              <a:ea typeface="Meiryo UI" panose="020B0604030504040204" pitchFamily="50" charset="-128"/>
            </a:rPr>
            <a:t>記載例</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221055</xdr:colOff>
      <xdr:row>0</xdr:row>
      <xdr:rowOff>45267</xdr:rowOff>
    </xdr:from>
    <xdr:to>
      <xdr:col>1</xdr:col>
      <xdr:colOff>515541</xdr:colOff>
      <xdr:row>0</xdr:row>
      <xdr:rowOff>134401</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8540" y="45267"/>
          <a:ext cx="279246" cy="992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221055</xdr:colOff>
      <xdr:row>0</xdr:row>
      <xdr:rowOff>45267</xdr:rowOff>
    </xdr:from>
    <xdr:to>
      <xdr:col>1</xdr:col>
      <xdr:colOff>515541</xdr:colOff>
      <xdr:row>0</xdr:row>
      <xdr:rowOff>134401</xdr:rowOff>
    </xdr:to>
    <xdr:pic>
      <xdr:nvPicPr>
        <xdr:cNvPr id="2" name="図 1">
          <a:extLst>
            <a:ext uri="{FF2B5EF4-FFF2-40B4-BE49-F238E27FC236}">
              <a16:creationId xmlns:a16="http://schemas.microsoft.com/office/drawing/2014/main" id="{F8DCE9E8-76E4-45C2-923B-C064F1173F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0755" y="45267"/>
          <a:ext cx="294486" cy="891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18</xdr:col>
      <xdr:colOff>221055</xdr:colOff>
      <xdr:row>0</xdr:row>
      <xdr:rowOff>45267</xdr:rowOff>
    </xdr:from>
    <xdr:ext cx="286866" cy="89134"/>
    <xdr:pic>
      <xdr:nvPicPr>
        <xdr:cNvPr id="3" name="図 2">
          <a:extLst>
            <a:ext uri="{FF2B5EF4-FFF2-40B4-BE49-F238E27FC236}">
              <a16:creationId xmlns:a16="http://schemas.microsoft.com/office/drawing/2014/main" id="{52E4CCEC-4E60-4144-9172-D3455261AF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7655" y="45267"/>
          <a:ext cx="286866" cy="89134"/>
        </a:xfrm>
        <a:prstGeom prst="rect">
          <a:avLst/>
        </a:prstGeom>
      </xdr:spPr>
    </xdr:pic>
    <xdr:clientData/>
  </xdr:oneCellAnchor>
  <xdr:oneCellAnchor>
    <xdr:from>
      <xdr:col>12</xdr:col>
      <xdr:colOff>221055</xdr:colOff>
      <xdr:row>0</xdr:row>
      <xdr:rowOff>45267</xdr:rowOff>
    </xdr:from>
    <xdr:ext cx="286866" cy="89134"/>
    <xdr:pic>
      <xdr:nvPicPr>
        <xdr:cNvPr id="4" name="図 3">
          <a:extLst>
            <a:ext uri="{FF2B5EF4-FFF2-40B4-BE49-F238E27FC236}">
              <a16:creationId xmlns:a16="http://schemas.microsoft.com/office/drawing/2014/main" id="{BEA26212-2B8A-4131-9978-70B5A0662D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33255" y="45267"/>
          <a:ext cx="286866" cy="89134"/>
        </a:xfrm>
        <a:prstGeom prst="rect">
          <a:avLst/>
        </a:prstGeom>
      </xdr:spPr>
    </xdr:pic>
    <xdr:clientData/>
  </xdr:oneCellAnchor>
  <xdr:oneCellAnchor>
    <xdr:from>
      <xdr:col>12</xdr:col>
      <xdr:colOff>0</xdr:colOff>
      <xdr:row>0</xdr:row>
      <xdr:rowOff>45267</xdr:rowOff>
    </xdr:from>
    <xdr:ext cx="286866" cy="89134"/>
    <xdr:pic>
      <xdr:nvPicPr>
        <xdr:cNvPr id="5" name="図 4">
          <a:extLst>
            <a:ext uri="{FF2B5EF4-FFF2-40B4-BE49-F238E27FC236}">
              <a16:creationId xmlns:a16="http://schemas.microsoft.com/office/drawing/2014/main" id="{1BD9FED9-FED6-429B-8010-33EBBA93CD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575855" y="45267"/>
          <a:ext cx="286866" cy="89134"/>
        </a:xfrm>
        <a:prstGeom prst="rect">
          <a:avLst/>
        </a:prstGeom>
      </xdr:spPr>
    </xdr:pic>
    <xdr:clientData/>
  </xdr:oneCellAnchor>
  <xdr:oneCellAnchor>
    <xdr:from>
      <xdr:col>9</xdr:col>
      <xdr:colOff>221055</xdr:colOff>
      <xdr:row>0</xdr:row>
      <xdr:rowOff>45267</xdr:rowOff>
    </xdr:from>
    <xdr:ext cx="286866" cy="89134"/>
    <xdr:pic>
      <xdr:nvPicPr>
        <xdr:cNvPr id="6" name="図 5">
          <a:extLst>
            <a:ext uri="{FF2B5EF4-FFF2-40B4-BE49-F238E27FC236}">
              <a16:creationId xmlns:a16="http://schemas.microsoft.com/office/drawing/2014/main" id="{8652279E-0989-47D6-9F1E-3F4087FCCA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33255" y="45267"/>
          <a:ext cx="286866" cy="89134"/>
        </a:xfrm>
        <a:prstGeom prst="rect">
          <a:avLst/>
        </a:prstGeom>
      </xdr:spPr>
    </xdr:pic>
    <xdr:clientData/>
  </xdr:oneCellAnchor>
  <xdr:oneCellAnchor>
    <xdr:from>
      <xdr:col>3</xdr:col>
      <xdr:colOff>221055</xdr:colOff>
      <xdr:row>0</xdr:row>
      <xdr:rowOff>45267</xdr:rowOff>
    </xdr:from>
    <xdr:ext cx="286866" cy="89134"/>
    <xdr:pic>
      <xdr:nvPicPr>
        <xdr:cNvPr id="7" name="図 6">
          <a:extLst>
            <a:ext uri="{FF2B5EF4-FFF2-40B4-BE49-F238E27FC236}">
              <a16:creationId xmlns:a16="http://schemas.microsoft.com/office/drawing/2014/main" id="{8A3D8A0E-8D28-49A3-ADF9-98DAFE6A08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575855" y="45267"/>
          <a:ext cx="286866" cy="8913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0</xdr:col>
      <xdr:colOff>906781</xdr:colOff>
      <xdr:row>30</xdr:row>
      <xdr:rowOff>81915</xdr:rowOff>
    </xdr:from>
    <xdr:to>
      <xdr:col>28</xdr:col>
      <xdr:colOff>60961</xdr:colOff>
      <xdr:row>36</xdr:row>
      <xdr:rowOff>541020</xdr:rowOff>
    </xdr:to>
    <xdr:sp macro="" textlink="">
      <xdr:nvSpPr>
        <xdr:cNvPr id="12" name="テキスト ボックス 11">
          <a:extLst>
            <a:ext uri="{FF2B5EF4-FFF2-40B4-BE49-F238E27FC236}">
              <a16:creationId xmlns:a16="http://schemas.microsoft.com/office/drawing/2014/main" id="{8D9AB11B-7706-4E94-82FB-EBFD33D454BC}"/>
            </a:ext>
          </a:extLst>
        </xdr:cNvPr>
        <xdr:cNvSpPr txBox="1"/>
      </xdr:nvSpPr>
      <xdr:spPr>
        <a:xfrm>
          <a:off x="906781" y="10407015"/>
          <a:ext cx="6461760" cy="379666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latin typeface="Meiryo UI" panose="020B0604030504040204" pitchFamily="50" charset="-128"/>
            <a:ea typeface="Meiryo UI" panose="020B0604030504040204" pitchFamily="50" charset="-128"/>
          </a:endParaRPr>
        </a:p>
      </xdr:txBody>
    </xdr:sp>
    <xdr:clientData/>
  </xdr:twoCellAnchor>
  <xdr:twoCellAnchor>
    <xdr:from>
      <xdr:col>27</xdr:col>
      <xdr:colOff>90543</xdr:colOff>
      <xdr:row>26</xdr:row>
      <xdr:rowOff>144780</xdr:rowOff>
    </xdr:from>
    <xdr:to>
      <xdr:col>37</xdr:col>
      <xdr:colOff>101974</xdr:colOff>
      <xdr:row>27</xdr:row>
      <xdr:rowOff>525780</xdr:rowOff>
    </xdr:to>
    <xdr:sp macro="" textlink="">
      <xdr:nvSpPr>
        <xdr:cNvPr id="35" name="テキスト ボックス 34">
          <a:extLst>
            <a:ext uri="{FF2B5EF4-FFF2-40B4-BE49-F238E27FC236}">
              <a16:creationId xmlns:a16="http://schemas.microsoft.com/office/drawing/2014/main" id="{CB7773D3-2D73-4B0B-8267-0524FE13E573}"/>
            </a:ext>
          </a:extLst>
        </xdr:cNvPr>
        <xdr:cNvSpPr txBox="1"/>
      </xdr:nvSpPr>
      <xdr:spPr>
        <a:xfrm>
          <a:off x="7161903" y="8244840"/>
          <a:ext cx="2373631" cy="937260"/>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000">
            <a:latin typeface="Meiryo UI" panose="020B0604030504040204" pitchFamily="50" charset="-128"/>
            <a:ea typeface="Meiryo UI" panose="020B0604030504040204" pitchFamily="50" charset="-128"/>
          </a:endParaRPr>
        </a:p>
        <a:p>
          <a:pPr algn="ctr"/>
          <a:r>
            <a:rPr kumimoji="1" lang="ja-JP" altLang="en-US" sz="1000">
              <a:latin typeface="Meiryo UI" panose="020B0604030504040204" pitchFamily="50" charset="-128"/>
              <a:ea typeface="Meiryo UI" panose="020B0604030504040204" pitchFamily="50" charset="-128"/>
            </a:rPr>
            <a:t>招へい者</a:t>
          </a:r>
          <a:r>
            <a:rPr kumimoji="1" lang="en-US" altLang="ja-JP" sz="1000">
              <a:latin typeface="Meiryo UI" panose="020B0604030504040204" pitchFamily="50" charset="-128"/>
              <a:ea typeface="Meiryo UI" panose="020B0604030504040204" pitchFamily="50" charset="-128"/>
            </a:rPr>
            <a:t>A</a:t>
          </a:r>
          <a:r>
            <a:rPr kumimoji="1" lang="ja-JP" altLang="en-US" sz="1000">
              <a:latin typeface="Meiryo UI" panose="020B0604030504040204" pitchFamily="50" charset="-128"/>
              <a:ea typeface="Meiryo UI" panose="020B0604030504040204" pitchFamily="50" charset="-128"/>
            </a:rPr>
            <a:t>来日（</a:t>
          </a:r>
          <a:r>
            <a:rPr kumimoji="1" lang="en-US" altLang="ja-JP" sz="1000">
              <a:latin typeface="Meiryo UI" panose="020B0604030504040204" pitchFamily="50" charset="-128"/>
              <a:ea typeface="Meiryo UI" panose="020B0604030504040204" pitchFamily="50" charset="-128"/>
            </a:rPr>
            <a:t>1</a:t>
          </a:r>
          <a:r>
            <a:rPr kumimoji="1" lang="ja-JP" altLang="en-US" sz="1000">
              <a:latin typeface="Meiryo UI" panose="020B0604030504040204" pitchFamily="50" charset="-128"/>
              <a:ea typeface="Meiryo UI" panose="020B0604030504040204" pitchFamily="50" charset="-128"/>
            </a:rPr>
            <a:t>月末～）</a:t>
          </a:r>
          <a:endParaRPr kumimoji="1" lang="en-US" altLang="ja-JP" sz="1000">
            <a:latin typeface="Meiryo UI" panose="020B0604030504040204" pitchFamily="50" charset="-128"/>
            <a:ea typeface="Meiryo UI" panose="020B0604030504040204" pitchFamily="50" charset="-128"/>
          </a:endParaRPr>
        </a:p>
        <a:p>
          <a:pPr algn="ctr"/>
          <a:r>
            <a:rPr kumimoji="1" lang="ja-JP" altLang="en-US" sz="1000">
              <a:latin typeface="Meiryo UI" panose="020B0604030504040204" pitchFamily="50" charset="-128"/>
              <a:ea typeface="Meiryo UI" panose="020B0604030504040204" pitchFamily="50" charset="-128"/>
            </a:rPr>
            <a:t>（◇◇研究室にて、データ収集機器使用方法の研修、研究打ち合わせ）</a:t>
          </a:r>
        </a:p>
      </xdr:txBody>
    </xdr:sp>
    <xdr:clientData/>
  </xdr:twoCellAnchor>
  <xdr:twoCellAnchor>
    <xdr:from>
      <xdr:col>27</xdr:col>
      <xdr:colOff>77208</xdr:colOff>
      <xdr:row>28</xdr:row>
      <xdr:rowOff>171226</xdr:rowOff>
    </xdr:from>
    <xdr:to>
      <xdr:col>37</xdr:col>
      <xdr:colOff>88639</xdr:colOff>
      <xdr:row>29</xdr:row>
      <xdr:rowOff>365760</xdr:rowOff>
    </xdr:to>
    <xdr:sp macro="" textlink="">
      <xdr:nvSpPr>
        <xdr:cNvPr id="54" name="テキスト ボックス 53">
          <a:extLst>
            <a:ext uri="{FF2B5EF4-FFF2-40B4-BE49-F238E27FC236}">
              <a16:creationId xmlns:a16="http://schemas.microsoft.com/office/drawing/2014/main" id="{4C4DAE9D-CE12-4F00-878E-2FEC115427A9}"/>
            </a:ext>
          </a:extLst>
        </xdr:cNvPr>
        <xdr:cNvSpPr txBox="1"/>
      </xdr:nvSpPr>
      <xdr:spPr>
        <a:xfrm>
          <a:off x="7148568" y="9383806"/>
          <a:ext cx="2373631" cy="750794"/>
        </a:xfrm>
        <a:prstGeom prst="rect">
          <a:avLst/>
        </a:prstGeom>
        <a:solidFill>
          <a:srgbClr val="CC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000">
            <a:latin typeface="Meiryo UI" panose="020B0604030504040204" pitchFamily="50" charset="-128"/>
            <a:ea typeface="Meiryo UI" panose="020B0604030504040204" pitchFamily="50" charset="-128"/>
          </a:endParaRPr>
        </a:p>
        <a:p>
          <a:pPr algn="ctr"/>
          <a:r>
            <a:rPr kumimoji="1" lang="ja-JP" altLang="en-US" sz="1000">
              <a:latin typeface="Meiryo UI" panose="020B0604030504040204" pitchFamily="50" charset="-128"/>
              <a:ea typeface="Meiryo UI" panose="020B0604030504040204" pitchFamily="50" charset="-128"/>
            </a:rPr>
            <a:t>招へい者</a:t>
          </a:r>
          <a:r>
            <a:rPr kumimoji="1" lang="en-US" altLang="ja-JP" sz="1000">
              <a:latin typeface="Meiryo UI" panose="020B0604030504040204" pitchFamily="50" charset="-128"/>
              <a:ea typeface="Meiryo UI" panose="020B0604030504040204" pitchFamily="50" charset="-128"/>
            </a:rPr>
            <a:t>B</a:t>
          </a:r>
          <a:r>
            <a:rPr kumimoji="1" lang="ja-JP" altLang="en-US" sz="1000">
              <a:latin typeface="Meiryo UI" panose="020B0604030504040204" pitchFamily="50" charset="-128"/>
              <a:ea typeface="Meiryo UI" panose="020B0604030504040204" pitchFamily="50" charset="-128"/>
            </a:rPr>
            <a:t>来日（</a:t>
          </a:r>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月中旬～）</a:t>
          </a:r>
          <a:endParaRPr kumimoji="1" lang="en-US" altLang="ja-JP" sz="1000">
            <a:latin typeface="Meiryo UI" panose="020B0604030504040204" pitchFamily="50" charset="-128"/>
            <a:ea typeface="Meiryo UI" panose="020B0604030504040204" pitchFamily="50" charset="-128"/>
          </a:endParaRPr>
        </a:p>
        <a:p>
          <a:pPr algn="ctr"/>
          <a:r>
            <a:rPr kumimoji="1" lang="ja-JP" altLang="en-US" sz="1000">
              <a:latin typeface="Meiryo UI" panose="020B0604030504040204" pitchFamily="50" charset="-128"/>
              <a:ea typeface="Meiryo UI" panose="020B0604030504040204" pitchFamily="50" charset="-128"/>
            </a:rPr>
            <a:t>（△△研究室にて研究打ち合わせ）</a:t>
          </a:r>
        </a:p>
      </xdr:txBody>
    </xdr:sp>
    <xdr:clientData/>
  </xdr:twoCellAnchor>
  <xdr:twoCellAnchor>
    <xdr:from>
      <xdr:col>0</xdr:col>
      <xdr:colOff>76200</xdr:colOff>
      <xdr:row>19</xdr:row>
      <xdr:rowOff>95250</xdr:rowOff>
    </xdr:from>
    <xdr:to>
      <xdr:col>1</xdr:col>
      <xdr:colOff>47625</xdr:colOff>
      <xdr:row>21</xdr:row>
      <xdr:rowOff>28575</xdr:rowOff>
    </xdr:to>
    <xdr:sp macro="" textlink="">
      <xdr:nvSpPr>
        <xdr:cNvPr id="3" name="四角形: 角を丸くする 2">
          <a:extLst>
            <a:ext uri="{FF2B5EF4-FFF2-40B4-BE49-F238E27FC236}">
              <a16:creationId xmlns:a16="http://schemas.microsoft.com/office/drawing/2014/main" id="{153C8DEA-6B58-422D-828B-2E49FAC6C409}"/>
            </a:ext>
          </a:extLst>
        </xdr:cNvPr>
        <xdr:cNvSpPr/>
      </xdr:nvSpPr>
      <xdr:spPr>
        <a:xfrm>
          <a:off x="76200" y="4857750"/>
          <a:ext cx="923925" cy="466725"/>
        </a:xfrm>
        <a:prstGeom prst="roundRect">
          <a:avLst>
            <a:gd name="adj" fmla="val 59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lstStyle/>
        <a:p>
          <a:pPr algn="ctr"/>
          <a:r>
            <a:rPr kumimoji="1" lang="ja-JP" altLang="en-US" sz="1100" b="1">
              <a:latin typeface="Meiryo UI" panose="020B0604030504040204" pitchFamily="50" charset="-128"/>
              <a:ea typeface="Meiryo UI" panose="020B0604030504040204" pitchFamily="50" charset="-128"/>
            </a:rPr>
            <a:t>通学記載例</a:t>
          </a:r>
        </a:p>
      </xdr:txBody>
    </xdr:sp>
    <xdr:clientData fPrintsWithSheet="0"/>
  </xdr:twoCellAnchor>
  <xdr:twoCellAnchor>
    <xdr:from>
      <xdr:col>30</xdr:col>
      <xdr:colOff>104775</xdr:colOff>
      <xdr:row>26</xdr:row>
      <xdr:rowOff>302334</xdr:rowOff>
    </xdr:from>
    <xdr:to>
      <xdr:col>34</xdr:col>
      <xdr:colOff>205740</xdr:colOff>
      <xdr:row>26</xdr:row>
      <xdr:rowOff>302334</xdr:rowOff>
    </xdr:to>
    <xdr:cxnSp macro="">
      <xdr:nvCxnSpPr>
        <xdr:cNvPr id="36" name="直線矢印コネクタ 35">
          <a:extLst>
            <a:ext uri="{FF2B5EF4-FFF2-40B4-BE49-F238E27FC236}">
              <a16:creationId xmlns:a16="http://schemas.microsoft.com/office/drawing/2014/main" id="{B8CF272B-E80A-40A3-AD61-52F862E5836D}"/>
            </a:ext>
          </a:extLst>
        </xdr:cNvPr>
        <xdr:cNvCxnSpPr/>
      </xdr:nvCxnSpPr>
      <xdr:spPr>
        <a:xfrm>
          <a:off x="7884795" y="8402394"/>
          <a:ext cx="1045845"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2242</xdr:colOff>
      <xdr:row>30</xdr:row>
      <xdr:rowOff>263898</xdr:rowOff>
    </xdr:from>
    <xdr:to>
      <xdr:col>8</xdr:col>
      <xdr:colOff>28575</xdr:colOff>
      <xdr:row>32</xdr:row>
      <xdr:rowOff>292111</xdr:rowOff>
    </xdr:to>
    <xdr:sp macro="" textlink="">
      <xdr:nvSpPr>
        <xdr:cNvPr id="37" name="テキスト ボックス 36">
          <a:extLst>
            <a:ext uri="{FF2B5EF4-FFF2-40B4-BE49-F238E27FC236}">
              <a16:creationId xmlns:a16="http://schemas.microsoft.com/office/drawing/2014/main" id="{4E94FA46-D359-49C0-9ACC-058958DE065F}"/>
            </a:ext>
          </a:extLst>
        </xdr:cNvPr>
        <xdr:cNvSpPr txBox="1"/>
      </xdr:nvSpPr>
      <xdr:spPr>
        <a:xfrm>
          <a:off x="931882" y="9903198"/>
          <a:ext cx="1679873" cy="1140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Meiryo UI" panose="020B0604030504040204" pitchFamily="50" charset="-128"/>
              <a:ea typeface="Meiryo UI" panose="020B0604030504040204" pitchFamily="50" charset="-128"/>
            </a:rPr>
            <a:t>インド側とのオンライン交流</a:t>
          </a:r>
          <a:endParaRPr kumimoji="1" lang="en-US" altLang="ja-JP" sz="1000">
            <a:latin typeface="Meiryo UI" panose="020B0604030504040204" pitchFamily="50" charset="-128"/>
            <a:ea typeface="Meiryo UI" panose="020B0604030504040204" pitchFamily="50" charset="-128"/>
          </a:endParaRPr>
        </a:p>
        <a:p>
          <a:pPr algn="ctr"/>
          <a:r>
            <a:rPr kumimoji="1" lang="ja-JP" altLang="en-US" sz="1000">
              <a:latin typeface="Meiryo UI" panose="020B0604030504040204" pitchFamily="50" charset="-128"/>
              <a:ea typeface="Meiryo UI" panose="020B0604030504040204" pitchFamily="50" charset="-128"/>
            </a:rPr>
            <a:t>（２週に１回を目途）</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1</xdr:col>
      <xdr:colOff>115982</xdr:colOff>
      <xdr:row>30</xdr:row>
      <xdr:rowOff>152400</xdr:rowOff>
    </xdr:from>
    <xdr:to>
      <xdr:col>4</xdr:col>
      <xdr:colOff>76761</xdr:colOff>
      <xdr:row>30</xdr:row>
      <xdr:rowOff>152400</xdr:rowOff>
    </xdr:to>
    <xdr:cxnSp macro="">
      <xdr:nvCxnSpPr>
        <xdr:cNvPr id="38" name="直線矢印コネクタ 37">
          <a:extLst>
            <a:ext uri="{FF2B5EF4-FFF2-40B4-BE49-F238E27FC236}">
              <a16:creationId xmlns:a16="http://schemas.microsoft.com/office/drawing/2014/main" id="{815942B5-A475-444A-A614-57E25043E60C}"/>
            </a:ext>
          </a:extLst>
        </xdr:cNvPr>
        <xdr:cNvCxnSpPr/>
      </xdr:nvCxnSpPr>
      <xdr:spPr>
        <a:xfrm>
          <a:off x="1045622" y="9791700"/>
          <a:ext cx="669439"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38100</xdr:colOff>
      <xdr:row>24</xdr:row>
      <xdr:rowOff>350073</xdr:rowOff>
    </xdr:from>
    <xdr:to>
      <xdr:col>37</xdr:col>
      <xdr:colOff>76200</xdr:colOff>
      <xdr:row>25</xdr:row>
      <xdr:rowOff>419100</xdr:rowOff>
    </xdr:to>
    <xdr:sp macro="" textlink="">
      <xdr:nvSpPr>
        <xdr:cNvPr id="39" name="テキスト ボックス 38">
          <a:extLst>
            <a:ext uri="{FF2B5EF4-FFF2-40B4-BE49-F238E27FC236}">
              <a16:creationId xmlns:a16="http://schemas.microsoft.com/office/drawing/2014/main" id="{F92F7DED-36E6-4C65-A1FB-C960CD71436F}"/>
            </a:ext>
          </a:extLst>
        </xdr:cNvPr>
        <xdr:cNvSpPr txBox="1"/>
      </xdr:nvSpPr>
      <xdr:spPr>
        <a:xfrm>
          <a:off x="8290560" y="7337613"/>
          <a:ext cx="1219200" cy="62528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000">
            <a:latin typeface="Meiryo UI" panose="020B0604030504040204" pitchFamily="50" charset="-128"/>
            <a:ea typeface="Meiryo UI" panose="020B0604030504040204" pitchFamily="50" charset="-128"/>
          </a:endParaRPr>
        </a:p>
        <a:p>
          <a:pPr algn="ctr"/>
          <a:r>
            <a:rPr kumimoji="1" lang="ja-JP" altLang="en-US" sz="1000">
              <a:latin typeface="Meiryo UI" panose="020B0604030504040204" pitchFamily="50" charset="-128"/>
              <a:ea typeface="Meiryo UI" panose="020B0604030504040204" pitchFamily="50" charset="-128"/>
            </a:rPr>
            <a:t>中間報告書作成</a:t>
          </a:r>
        </a:p>
      </xdr:txBody>
    </xdr:sp>
    <xdr:clientData/>
  </xdr:twoCellAnchor>
  <xdr:twoCellAnchor>
    <xdr:from>
      <xdr:col>1</xdr:col>
      <xdr:colOff>85725</xdr:colOff>
      <xdr:row>35</xdr:row>
      <xdr:rowOff>381001</xdr:rowOff>
    </xdr:from>
    <xdr:to>
      <xdr:col>11</xdr:col>
      <xdr:colOff>97156</xdr:colOff>
      <xdr:row>37</xdr:row>
      <xdr:rowOff>9525</xdr:rowOff>
    </xdr:to>
    <xdr:sp macro="" textlink="">
      <xdr:nvSpPr>
        <xdr:cNvPr id="41" name="テキスト ボックス 40">
          <a:extLst>
            <a:ext uri="{FF2B5EF4-FFF2-40B4-BE49-F238E27FC236}">
              <a16:creationId xmlns:a16="http://schemas.microsoft.com/office/drawing/2014/main" id="{D42E1AD8-EA4E-4ABD-8435-093230CAB234}"/>
            </a:ext>
          </a:extLst>
        </xdr:cNvPr>
        <xdr:cNvSpPr txBox="1"/>
      </xdr:nvSpPr>
      <xdr:spPr>
        <a:xfrm>
          <a:off x="1015365" y="12801601"/>
          <a:ext cx="2373631" cy="741044"/>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キャリアパス支援③</a:t>
          </a:r>
          <a:endParaRPr kumimoji="1" lang="en-US" altLang="ja-JP"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継続してビジネス日本語クラスの聴講</a:t>
          </a:r>
          <a:endParaRPr kumimoji="1" lang="en-US" altLang="ja-JP"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（週</a:t>
          </a:r>
          <a:r>
            <a:rPr kumimoji="1" lang="en-US" altLang="ja-JP"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a:t>
          </a:r>
          <a:r>
            <a:rPr kumimoji="1" lang="ja-JP" altLang="en-US"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回を想定）</a:t>
          </a:r>
        </a:p>
      </xdr:txBody>
    </xdr:sp>
    <xdr:clientData/>
  </xdr:twoCellAnchor>
  <xdr:twoCellAnchor>
    <xdr:from>
      <xdr:col>1</xdr:col>
      <xdr:colOff>104775</xdr:colOff>
      <xdr:row>35</xdr:row>
      <xdr:rowOff>381000</xdr:rowOff>
    </xdr:from>
    <xdr:to>
      <xdr:col>27</xdr:col>
      <xdr:colOff>76200</xdr:colOff>
      <xdr:row>35</xdr:row>
      <xdr:rowOff>390525</xdr:rowOff>
    </xdr:to>
    <xdr:cxnSp macro="">
      <xdr:nvCxnSpPr>
        <xdr:cNvPr id="42" name="直線矢印コネクタ 41">
          <a:extLst>
            <a:ext uri="{FF2B5EF4-FFF2-40B4-BE49-F238E27FC236}">
              <a16:creationId xmlns:a16="http://schemas.microsoft.com/office/drawing/2014/main" id="{BAE7B711-550B-4D0A-9C5F-56E510CDEA2B}"/>
            </a:ext>
          </a:extLst>
        </xdr:cNvPr>
        <xdr:cNvCxnSpPr/>
      </xdr:nvCxnSpPr>
      <xdr:spPr>
        <a:xfrm>
          <a:off x="1034415" y="12801600"/>
          <a:ext cx="6113145" cy="952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114300</xdr:colOff>
      <xdr:row>33</xdr:row>
      <xdr:rowOff>114300</xdr:rowOff>
    </xdr:from>
    <xdr:to>
      <xdr:col>22</xdr:col>
      <xdr:colOff>228600</xdr:colOff>
      <xdr:row>33</xdr:row>
      <xdr:rowOff>114300</xdr:rowOff>
    </xdr:to>
    <xdr:cxnSp macro="">
      <xdr:nvCxnSpPr>
        <xdr:cNvPr id="43" name="直線矢印コネクタ 42">
          <a:extLst>
            <a:ext uri="{FF2B5EF4-FFF2-40B4-BE49-F238E27FC236}">
              <a16:creationId xmlns:a16="http://schemas.microsoft.com/office/drawing/2014/main" id="{D28A4806-CE51-42D8-BFE8-A1B3E3903D96}"/>
            </a:ext>
          </a:extLst>
        </xdr:cNvPr>
        <xdr:cNvCxnSpPr/>
      </xdr:nvCxnSpPr>
      <xdr:spPr>
        <a:xfrm>
          <a:off x="4114800" y="11422380"/>
          <a:ext cx="200406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785</xdr:colOff>
      <xdr:row>31</xdr:row>
      <xdr:rowOff>57150</xdr:rowOff>
    </xdr:from>
    <xdr:to>
      <xdr:col>18</xdr:col>
      <xdr:colOff>228600</xdr:colOff>
      <xdr:row>31</xdr:row>
      <xdr:rowOff>57767</xdr:rowOff>
    </xdr:to>
    <xdr:cxnSp macro="">
      <xdr:nvCxnSpPr>
        <xdr:cNvPr id="44" name="直線矢印コネクタ 43">
          <a:extLst>
            <a:ext uri="{FF2B5EF4-FFF2-40B4-BE49-F238E27FC236}">
              <a16:creationId xmlns:a16="http://schemas.microsoft.com/office/drawing/2014/main" id="{F078141F-6C3B-47D3-A2DA-4046B7C59057}"/>
            </a:ext>
          </a:extLst>
        </xdr:cNvPr>
        <xdr:cNvCxnSpPr/>
      </xdr:nvCxnSpPr>
      <xdr:spPr>
        <a:xfrm flipV="1">
          <a:off x="3765065" y="10252710"/>
          <a:ext cx="1408915" cy="61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59392</xdr:colOff>
      <xdr:row>31</xdr:row>
      <xdr:rowOff>140074</xdr:rowOff>
    </xdr:from>
    <xdr:to>
      <xdr:col>19</xdr:col>
      <xdr:colOff>28575</xdr:colOff>
      <xdr:row>32</xdr:row>
      <xdr:rowOff>390526</xdr:rowOff>
    </xdr:to>
    <xdr:sp macro="" textlink="">
      <xdr:nvSpPr>
        <xdr:cNvPr id="45" name="テキスト ボックス 44">
          <a:extLst>
            <a:ext uri="{FF2B5EF4-FFF2-40B4-BE49-F238E27FC236}">
              <a16:creationId xmlns:a16="http://schemas.microsoft.com/office/drawing/2014/main" id="{095F0668-86A1-45C2-AC40-7DD2FF5577D6}"/>
            </a:ext>
          </a:extLst>
        </xdr:cNvPr>
        <xdr:cNvSpPr txBox="1"/>
      </xdr:nvSpPr>
      <xdr:spPr>
        <a:xfrm>
          <a:off x="3587452" y="10335634"/>
          <a:ext cx="1622723" cy="806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Meiryo UI" panose="020B0604030504040204" pitchFamily="50" charset="-128"/>
              <a:ea typeface="Meiryo UI" panose="020B0604030504040204" pitchFamily="50" charset="-128"/>
            </a:rPr>
            <a:t>キャリアパス支援①</a:t>
          </a:r>
          <a:endParaRPr kumimoji="1" lang="en-US" altLang="ja-JP" sz="1000">
            <a:latin typeface="Meiryo UI" panose="020B0604030504040204" pitchFamily="50" charset="-128"/>
            <a:ea typeface="Meiryo UI" panose="020B0604030504040204" pitchFamily="50" charset="-128"/>
          </a:endParaRPr>
        </a:p>
        <a:p>
          <a:pPr algn="ctr"/>
          <a:r>
            <a:rPr kumimoji="1" lang="ja-JP" altLang="en-US" sz="1000">
              <a:latin typeface="Meiryo UI" panose="020B0604030504040204" pitchFamily="50" charset="-128"/>
              <a:ea typeface="Meiryo UI" panose="020B0604030504040204" pitchFamily="50" charset="-128"/>
            </a:rPr>
            <a:t>○○株式会社の短期インターンシップに参加</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15</xdr:col>
      <xdr:colOff>230841</xdr:colOff>
      <xdr:row>33</xdr:row>
      <xdr:rowOff>168648</xdr:rowOff>
    </xdr:from>
    <xdr:to>
      <xdr:col>20</xdr:col>
      <xdr:colOff>228599</xdr:colOff>
      <xdr:row>35</xdr:row>
      <xdr:rowOff>196861</xdr:rowOff>
    </xdr:to>
    <xdr:sp macro="" textlink="">
      <xdr:nvSpPr>
        <xdr:cNvPr id="46" name="テキスト ボックス 45">
          <a:extLst>
            <a:ext uri="{FF2B5EF4-FFF2-40B4-BE49-F238E27FC236}">
              <a16:creationId xmlns:a16="http://schemas.microsoft.com/office/drawing/2014/main" id="{470CA78D-221C-4CD6-A9F4-66764686B5A6}"/>
            </a:ext>
          </a:extLst>
        </xdr:cNvPr>
        <xdr:cNvSpPr txBox="1"/>
      </xdr:nvSpPr>
      <xdr:spPr>
        <a:xfrm>
          <a:off x="4467561" y="11476728"/>
          <a:ext cx="1178858" cy="1140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Meiryo UI" panose="020B0604030504040204" pitchFamily="50" charset="-128"/>
              <a:ea typeface="Meiryo UI" panose="020B0604030504040204" pitchFamily="50" charset="-128"/>
            </a:rPr>
            <a:t>学会発表に向けた共著論文執筆</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1</xdr:col>
      <xdr:colOff>85725</xdr:colOff>
      <xdr:row>33</xdr:row>
      <xdr:rowOff>85725</xdr:rowOff>
    </xdr:from>
    <xdr:to>
      <xdr:col>13</xdr:col>
      <xdr:colOff>209550</xdr:colOff>
      <xdr:row>33</xdr:row>
      <xdr:rowOff>95250</xdr:rowOff>
    </xdr:to>
    <xdr:cxnSp macro="">
      <xdr:nvCxnSpPr>
        <xdr:cNvPr id="47" name="直線矢印コネクタ 46">
          <a:extLst>
            <a:ext uri="{FF2B5EF4-FFF2-40B4-BE49-F238E27FC236}">
              <a16:creationId xmlns:a16="http://schemas.microsoft.com/office/drawing/2014/main" id="{6B2031A5-122B-4A02-8366-706864B8B079}"/>
            </a:ext>
          </a:extLst>
        </xdr:cNvPr>
        <xdr:cNvCxnSpPr/>
      </xdr:nvCxnSpPr>
      <xdr:spPr>
        <a:xfrm>
          <a:off x="1015365" y="11393805"/>
          <a:ext cx="2958465" cy="952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152400</xdr:colOff>
      <xdr:row>31</xdr:row>
      <xdr:rowOff>85725</xdr:rowOff>
    </xdr:from>
    <xdr:to>
      <xdr:col>25</xdr:col>
      <xdr:colOff>190500</xdr:colOff>
      <xdr:row>31</xdr:row>
      <xdr:rowOff>85725</xdr:rowOff>
    </xdr:to>
    <xdr:cxnSp macro="">
      <xdr:nvCxnSpPr>
        <xdr:cNvPr id="48" name="直線矢印コネクタ 47">
          <a:extLst>
            <a:ext uri="{FF2B5EF4-FFF2-40B4-BE49-F238E27FC236}">
              <a16:creationId xmlns:a16="http://schemas.microsoft.com/office/drawing/2014/main" id="{87636DA2-0E5C-45C5-ABBA-B49CE01876D1}"/>
            </a:ext>
          </a:extLst>
        </xdr:cNvPr>
        <xdr:cNvCxnSpPr/>
      </xdr:nvCxnSpPr>
      <xdr:spPr>
        <a:xfrm>
          <a:off x="5570220" y="10281285"/>
          <a:ext cx="12192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49867</xdr:colOff>
      <xdr:row>31</xdr:row>
      <xdr:rowOff>178174</xdr:rowOff>
    </xdr:from>
    <xdr:to>
      <xdr:col>26</xdr:col>
      <xdr:colOff>19050</xdr:colOff>
      <xdr:row>32</xdr:row>
      <xdr:rowOff>485776</xdr:rowOff>
    </xdr:to>
    <xdr:sp macro="" textlink="">
      <xdr:nvSpPr>
        <xdr:cNvPr id="49" name="テキスト ボックス 48">
          <a:extLst>
            <a:ext uri="{FF2B5EF4-FFF2-40B4-BE49-F238E27FC236}">
              <a16:creationId xmlns:a16="http://schemas.microsoft.com/office/drawing/2014/main" id="{BE6C3403-5A7F-4EAD-8D58-634FF99E6878}"/>
            </a:ext>
          </a:extLst>
        </xdr:cNvPr>
        <xdr:cNvSpPr txBox="1"/>
      </xdr:nvSpPr>
      <xdr:spPr>
        <a:xfrm>
          <a:off x="5231467" y="10373734"/>
          <a:ext cx="1622723" cy="863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Meiryo UI" panose="020B0604030504040204" pitchFamily="50" charset="-128"/>
              <a:ea typeface="Meiryo UI" panose="020B0604030504040204" pitchFamily="50" charset="-128"/>
            </a:rPr>
            <a:t>キャリアパス支援②</a:t>
          </a:r>
          <a:endParaRPr kumimoji="1" lang="en-US" altLang="ja-JP" sz="1000">
            <a:latin typeface="Meiryo UI" panose="020B0604030504040204" pitchFamily="50" charset="-128"/>
            <a:ea typeface="Meiryo UI" panose="020B0604030504040204" pitchFamily="50" charset="-128"/>
          </a:endParaRPr>
        </a:p>
        <a:p>
          <a:pPr algn="ctr"/>
          <a:r>
            <a:rPr kumimoji="1" lang="ja-JP" altLang="en-US" sz="1000">
              <a:latin typeface="Meiryo UI" panose="020B0604030504040204" pitchFamily="50" charset="-128"/>
              <a:ea typeface="Meiryo UI" panose="020B0604030504040204" pitchFamily="50" charset="-128"/>
            </a:rPr>
            <a:t>地域企業と連携した企業説明会を開催</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1</xdr:col>
      <xdr:colOff>66675</xdr:colOff>
      <xdr:row>33</xdr:row>
      <xdr:rowOff>171450</xdr:rowOff>
    </xdr:from>
    <xdr:to>
      <xdr:col>6</xdr:col>
      <xdr:colOff>228600</xdr:colOff>
      <xdr:row>34</xdr:row>
      <xdr:rowOff>171450</xdr:rowOff>
    </xdr:to>
    <xdr:sp macro="" textlink="">
      <xdr:nvSpPr>
        <xdr:cNvPr id="50" name="テキスト ボックス 49">
          <a:extLst>
            <a:ext uri="{FF2B5EF4-FFF2-40B4-BE49-F238E27FC236}">
              <a16:creationId xmlns:a16="http://schemas.microsoft.com/office/drawing/2014/main" id="{F3C1F4AD-C275-4D15-8610-30AEDB0C5249}"/>
            </a:ext>
          </a:extLst>
        </xdr:cNvPr>
        <xdr:cNvSpPr txBox="1"/>
      </xdr:nvSpPr>
      <xdr:spPr>
        <a:xfrm>
          <a:off x="996315" y="11479530"/>
          <a:ext cx="1343025" cy="556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Meiryo UI" panose="020B0604030504040204" pitchFamily="50" charset="-128"/>
              <a:ea typeface="Meiryo UI" panose="020B0604030504040204" pitchFamily="50" charset="-128"/>
            </a:rPr>
            <a:t>共著論文執筆に向けたデータ取得</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24</xdr:col>
      <xdr:colOff>132230</xdr:colOff>
      <xdr:row>33</xdr:row>
      <xdr:rowOff>452102</xdr:rowOff>
    </xdr:from>
    <xdr:to>
      <xdr:col>27</xdr:col>
      <xdr:colOff>60587</xdr:colOff>
      <xdr:row>33</xdr:row>
      <xdr:rowOff>452102</xdr:rowOff>
    </xdr:to>
    <xdr:cxnSp macro="">
      <xdr:nvCxnSpPr>
        <xdr:cNvPr id="51" name="直線矢印コネクタ 50">
          <a:extLst>
            <a:ext uri="{FF2B5EF4-FFF2-40B4-BE49-F238E27FC236}">
              <a16:creationId xmlns:a16="http://schemas.microsoft.com/office/drawing/2014/main" id="{A9984CEF-5EC7-45B8-BF94-BDCC45B27994}"/>
            </a:ext>
          </a:extLst>
        </xdr:cNvPr>
        <xdr:cNvCxnSpPr/>
      </xdr:nvCxnSpPr>
      <xdr:spPr>
        <a:xfrm>
          <a:off x="6494930" y="11760182"/>
          <a:ext cx="637017"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209439</xdr:colOff>
      <xdr:row>33</xdr:row>
      <xdr:rowOff>538667</xdr:rowOff>
    </xdr:from>
    <xdr:to>
      <xdr:col>28</xdr:col>
      <xdr:colOff>87294</xdr:colOff>
      <xdr:row>36</xdr:row>
      <xdr:rowOff>237228</xdr:rowOff>
    </xdr:to>
    <xdr:sp macro="" textlink="">
      <xdr:nvSpPr>
        <xdr:cNvPr id="52" name="テキスト ボックス 51">
          <a:extLst>
            <a:ext uri="{FF2B5EF4-FFF2-40B4-BE49-F238E27FC236}">
              <a16:creationId xmlns:a16="http://schemas.microsoft.com/office/drawing/2014/main" id="{47100312-863B-4931-BC95-C0009218D927}"/>
            </a:ext>
          </a:extLst>
        </xdr:cNvPr>
        <xdr:cNvSpPr txBox="1"/>
      </xdr:nvSpPr>
      <xdr:spPr>
        <a:xfrm>
          <a:off x="6335919" y="11846747"/>
          <a:ext cx="1058955" cy="1367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Meiryo UI" panose="020B0604030504040204" pitchFamily="50" charset="-128"/>
              <a:ea typeface="Meiryo UI" panose="020B0604030504040204" pitchFamily="50" charset="-128"/>
            </a:rPr>
            <a:t>事業報告書作成のためのとりまとめ作業</a:t>
          </a:r>
        </a:p>
      </xdr:txBody>
    </xdr:sp>
    <xdr:clientData/>
  </xdr:twoCellAnchor>
  <xdr:twoCellAnchor>
    <xdr:from>
      <xdr:col>32</xdr:col>
      <xdr:colOff>99060</xdr:colOff>
      <xdr:row>28</xdr:row>
      <xdr:rowOff>325194</xdr:rowOff>
    </xdr:from>
    <xdr:to>
      <xdr:col>34</xdr:col>
      <xdr:colOff>106680</xdr:colOff>
      <xdr:row>28</xdr:row>
      <xdr:rowOff>325194</xdr:rowOff>
    </xdr:to>
    <xdr:cxnSp macro="">
      <xdr:nvCxnSpPr>
        <xdr:cNvPr id="53" name="直線矢印コネクタ 52">
          <a:extLst>
            <a:ext uri="{FF2B5EF4-FFF2-40B4-BE49-F238E27FC236}">
              <a16:creationId xmlns:a16="http://schemas.microsoft.com/office/drawing/2014/main" id="{F6A565DC-6EC4-4670-8BAD-F3A0F8CA80FB}"/>
            </a:ext>
          </a:extLst>
        </xdr:cNvPr>
        <xdr:cNvCxnSpPr/>
      </xdr:nvCxnSpPr>
      <xdr:spPr>
        <a:xfrm>
          <a:off x="8351520" y="9537774"/>
          <a:ext cx="48006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201931</xdr:colOff>
      <xdr:row>23</xdr:row>
      <xdr:rowOff>51435</xdr:rowOff>
    </xdr:from>
    <xdr:to>
      <xdr:col>37</xdr:col>
      <xdr:colOff>51436</xdr:colOff>
      <xdr:row>24</xdr:row>
      <xdr:rowOff>137160</xdr:rowOff>
    </xdr:to>
    <xdr:sp macro="" textlink="">
      <xdr:nvSpPr>
        <xdr:cNvPr id="55" name="テキスト ボックス 54">
          <a:extLst>
            <a:ext uri="{FF2B5EF4-FFF2-40B4-BE49-F238E27FC236}">
              <a16:creationId xmlns:a16="http://schemas.microsoft.com/office/drawing/2014/main" id="{0F211464-EF80-4527-8CAE-90704C70749A}"/>
            </a:ext>
          </a:extLst>
        </xdr:cNvPr>
        <xdr:cNvSpPr txBox="1"/>
      </xdr:nvSpPr>
      <xdr:spPr>
        <a:xfrm>
          <a:off x="7273291" y="6482715"/>
          <a:ext cx="2211705" cy="64198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Meiryo UI" panose="020B0604030504040204" pitchFamily="50" charset="-128"/>
              <a:ea typeface="Meiryo UI" panose="020B0604030504040204" pitchFamily="50" charset="-128"/>
            </a:rPr>
            <a:t>★ 日本側</a:t>
          </a: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インド側キックオフ</a:t>
          </a:r>
          <a:r>
            <a:rPr kumimoji="1" lang="en-US" altLang="ja-JP" sz="1000">
              <a:latin typeface="Meiryo UI" panose="020B0604030504040204" pitchFamily="50" charset="-128"/>
              <a:ea typeface="Meiryo UI" panose="020B0604030504040204" pitchFamily="50" charset="-128"/>
            </a:rPr>
            <a:t>mtg</a:t>
          </a:r>
        </a:p>
        <a:p>
          <a:pPr algn="ctr"/>
          <a:r>
            <a:rPr kumimoji="1" lang="ja-JP" altLang="en-US" sz="1000">
              <a:latin typeface="Meiryo UI" panose="020B0604030504040204" pitchFamily="50" charset="-128"/>
              <a:ea typeface="Meiryo UI" panose="020B0604030504040204" pitchFamily="50" charset="-128"/>
            </a:rPr>
            <a:t>（</a:t>
          </a:r>
          <a:r>
            <a:rPr kumimoji="1" lang="en-US" altLang="ja-JP" sz="1000">
              <a:latin typeface="Meiryo UI" panose="020B0604030504040204" pitchFamily="50" charset="-128"/>
              <a:ea typeface="Meiryo UI" panose="020B0604030504040204" pitchFamily="50" charset="-128"/>
            </a:rPr>
            <a:t>1</a:t>
          </a:r>
          <a:r>
            <a:rPr kumimoji="1" lang="ja-JP" altLang="en-US" sz="1000">
              <a:latin typeface="Meiryo UI" panose="020B0604030504040204" pitchFamily="50" charset="-128"/>
              <a:ea typeface="Meiryo UI" panose="020B0604030504040204" pitchFamily="50" charset="-128"/>
            </a:rPr>
            <a:t>月上旬）</a:t>
          </a:r>
        </a:p>
      </xdr:txBody>
    </xdr:sp>
    <xdr:clientData/>
  </xdr:twoCellAnchor>
  <xdr:twoCellAnchor>
    <xdr:from>
      <xdr:col>37</xdr:col>
      <xdr:colOff>104775</xdr:colOff>
      <xdr:row>1</xdr:row>
      <xdr:rowOff>76201</xdr:rowOff>
    </xdr:from>
    <xdr:to>
      <xdr:col>41</xdr:col>
      <xdr:colOff>68580</xdr:colOff>
      <xdr:row>5</xdr:row>
      <xdr:rowOff>205740</xdr:rowOff>
    </xdr:to>
    <xdr:sp macro="" textlink="">
      <xdr:nvSpPr>
        <xdr:cNvPr id="4" name="四角形: 角を丸くする 3">
          <a:extLst>
            <a:ext uri="{FF2B5EF4-FFF2-40B4-BE49-F238E27FC236}">
              <a16:creationId xmlns:a16="http://schemas.microsoft.com/office/drawing/2014/main" id="{150F6781-DD4E-4287-967A-6D47298D7E49}"/>
            </a:ext>
          </a:extLst>
        </xdr:cNvPr>
        <xdr:cNvSpPr/>
      </xdr:nvSpPr>
      <xdr:spPr>
        <a:xfrm>
          <a:off x="9538335" y="266701"/>
          <a:ext cx="4436745" cy="1082039"/>
        </a:xfrm>
        <a:prstGeom prst="roundRect">
          <a:avLst>
            <a:gd name="adj" fmla="val 59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lstStyle/>
        <a:p>
          <a:pPr algn="l"/>
          <a:r>
            <a:rPr kumimoji="1" lang="ja-JP" altLang="en-US" sz="1000">
              <a:latin typeface="Meiryo UI" panose="020B0604030504040204" pitchFamily="50" charset="-128"/>
              <a:ea typeface="Meiryo UI" panose="020B0604030504040204" pitchFamily="50" charset="-128"/>
            </a:rPr>
            <a:t>・ 複数の招へい者がいる場合等は「招へい者単位」「グループ単位」に分割いただくか</a:t>
          </a:r>
          <a:endParaRPr kumimoji="1" lang="en-US" altLang="ja-JP" sz="1000">
            <a:latin typeface="Meiryo UI" panose="020B0604030504040204" pitchFamily="50" charset="-128"/>
            <a:ea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rPr>
            <a:t>   シート自身をコピーペーストし、シート追加いただいて構いません、。</a:t>
          </a:r>
          <a:endParaRPr kumimoji="1" lang="en-US" altLang="ja-JP" sz="1000">
            <a:latin typeface="Meiryo UI" panose="020B0604030504040204" pitchFamily="50" charset="-128"/>
            <a:ea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rPr>
            <a:t>   また、幅、列などは適宜調整・追加いただいて構いません。</a:t>
          </a:r>
          <a:endParaRPr kumimoji="1" lang="en-US" altLang="ja-JP" sz="1000">
            <a:latin typeface="Meiryo UI" panose="020B0604030504040204" pitchFamily="50" charset="-128"/>
            <a:ea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rPr>
            <a:t>・ 適宜、図形等を利用頂き、想定交流スケジュールを記載してください。</a:t>
          </a:r>
          <a:endParaRPr kumimoji="1" lang="en-US" altLang="ja-JP" sz="1000">
            <a:latin typeface="Meiryo UI" panose="020B0604030504040204" pitchFamily="50" charset="-128"/>
            <a:ea typeface="Meiryo UI" panose="020B0604030504040204" pitchFamily="50" charset="-128"/>
          </a:endParaRPr>
        </a:p>
      </xdr:txBody>
    </xdr:sp>
    <xdr:clientData fPrintsWithSheet="0"/>
  </xdr:twoCellAnchor>
  <xdr:oneCellAnchor>
    <xdr:from>
      <xdr:col>10</xdr:col>
      <xdr:colOff>22860</xdr:colOff>
      <xdr:row>23</xdr:row>
      <xdr:rowOff>342900</xdr:rowOff>
    </xdr:from>
    <xdr:ext cx="2392680" cy="1272464"/>
    <xdr:sp macro="" textlink="">
      <xdr:nvSpPr>
        <xdr:cNvPr id="2" name="テキスト ボックス 1">
          <a:extLst>
            <a:ext uri="{FF2B5EF4-FFF2-40B4-BE49-F238E27FC236}">
              <a16:creationId xmlns:a16="http://schemas.microsoft.com/office/drawing/2014/main" id="{39AB7BEB-E132-AE3F-7EB1-C5F9BA1E7BD3}"/>
            </a:ext>
          </a:extLst>
        </xdr:cNvPr>
        <xdr:cNvSpPr txBox="1"/>
      </xdr:nvSpPr>
      <xdr:spPr>
        <a:xfrm>
          <a:off x="3078480" y="6774180"/>
          <a:ext cx="2392680" cy="12724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a:t>
          </a:r>
        </a:p>
        <a:p>
          <a:r>
            <a:rPr kumimoji="1" lang="ja-JP" altLang="en-US" sz="1100" b="1">
              <a:solidFill>
                <a:srgbClr val="FF0000"/>
              </a:solidFill>
            </a:rPr>
            <a:t>  ２０２４年度に招へい者を</a:t>
          </a:r>
          <a:endParaRPr kumimoji="1" lang="en-US" altLang="ja-JP" sz="1100" b="1">
            <a:solidFill>
              <a:srgbClr val="FF0000"/>
            </a:solidFill>
          </a:endParaRPr>
        </a:p>
        <a:p>
          <a:r>
            <a:rPr kumimoji="1" lang="ja-JP" altLang="en-US" sz="1100" b="1">
              <a:solidFill>
                <a:srgbClr val="FF0000"/>
              </a:solidFill>
            </a:rPr>
            <a:t>  別日程で日本に招へいし、</a:t>
          </a:r>
          <a:endParaRPr kumimoji="1" lang="en-US" altLang="ja-JP" sz="1100" b="1">
            <a:solidFill>
              <a:srgbClr val="FF0000"/>
            </a:solidFill>
          </a:endParaRPr>
        </a:p>
        <a:p>
          <a:r>
            <a:rPr kumimoji="1" lang="ja-JP" altLang="en-US" sz="1100" b="1">
              <a:solidFill>
                <a:srgbClr val="FF0000"/>
              </a:solidFill>
            </a:rPr>
            <a:t>  招へい以降、同じスケジュールで</a:t>
          </a:r>
          <a:endParaRPr kumimoji="1" lang="en-US" altLang="ja-JP" sz="1100" b="1">
            <a:solidFill>
              <a:srgbClr val="FF0000"/>
            </a:solidFill>
          </a:endParaRPr>
        </a:p>
        <a:p>
          <a:r>
            <a:rPr kumimoji="1" lang="ja-JP" altLang="en-US" sz="1100" b="1">
              <a:solidFill>
                <a:srgbClr val="FF0000"/>
              </a:solidFill>
            </a:rPr>
            <a:t>  活動した事例</a:t>
          </a:r>
        </a:p>
      </xdr:txBody>
    </xdr:sp>
    <xdr:clientData/>
  </xdr:oneCellAnchor>
  <xdr:twoCellAnchor>
    <xdr:from>
      <xdr:col>21</xdr:col>
      <xdr:colOff>198120</xdr:colOff>
      <xdr:row>26</xdr:row>
      <xdr:rowOff>137160</xdr:rowOff>
    </xdr:from>
    <xdr:to>
      <xdr:col>27</xdr:col>
      <xdr:colOff>48634</xdr:colOff>
      <xdr:row>27</xdr:row>
      <xdr:rowOff>518160</xdr:rowOff>
    </xdr:to>
    <xdr:sp macro="" textlink="">
      <xdr:nvSpPr>
        <xdr:cNvPr id="5" name="テキスト ボックス 4">
          <a:extLst>
            <a:ext uri="{FF2B5EF4-FFF2-40B4-BE49-F238E27FC236}">
              <a16:creationId xmlns:a16="http://schemas.microsoft.com/office/drawing/2014/main" id="{22BC7670-F73C-4253-AD09-F7543258CFD2}"/>
            </a:ext>
          </a:extLst>
        </xdr:cNvPr>
        <xdr:cNvSpPr txBox="1"/>
      </xdr:nvSpPr>
      <xdr:spPr>
        <a:xfrm>
          <a:off x="5852160" y="8237220"/>
          <a:ext cx="1267834" cy="937260"/>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Meiryo UI" panose="020B0604030504040204" pitchFamily="50" charset="-128"/>
              <a:ea typeface="Meiryo UI" panose="020B0604030504040204" pitchFamily="50" charset="-128"/>
            </a:rPr>
            <a:t>招へい者Ａ</a:t>
          </a:r>
          <a:endParaRPr kumimoji="1" lang="en-US" altLang="ja-JP" sz="1000">
            <a:latin typeface="Meiryo UI" panose="020B0604030504040204" pitchFamily="50" charset="-128"/>
            <a:ea typeface="Meiryo UI" panose="020B0604030504040204" pitchFamily="50" charset="-128"/>
          </a:endParaRPr>
        </a:p>
        <a:p>
          <a:pPr algn="ctr"/>
          <a:r>
            <a:rPr kumimoji="1" lang="ja-JP" altLang="en-US" sz="1000">
              <a:latin typeface="Meiryo UI" panose="020B0604030504040204" pitchFamily="50" charset="-128"/>
              <a:ea typeface="Meiryo UI" panose="020B0604030504040204" pitchFamily="50" charset="-128"/>
            </a:rPr>
            <a:t>スケジュール</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21</xdr:col>
      <xdr:colOff>183889</xdr:colOff>
      <xdr:row>28</xdr:row>
      <xdr:rowOff>163606</xdr:rowOff>
    </xdr:from>
    <xdr:to>
      <xdr:col>27</xdr:col>
      <xdr:colOff>30481</xdr:colOff>
      <xdr:row>29</xdr:row>
      <xdr:rowOff>358140</xdr:rowOff>
    </xdr:to>
    <xdr:sp macro="" textlink="">
      <xdr:nvSpPr>
        <xdr:cNvPr id="6" name="テキスト ボックス 5">
          <a:extLst>
            <a:ext uri="{FF2B5EF4-FFF2-40B4-BE49-F238E27FC236}">
              <a16:creationId xmlns:a16="http://schemas.microsoft.com/office/drawing/2014/main" id="{52969826-14A6-4A91-820A-0149402E12F9}"/>
            </a:ext>
          </a:extLst>
        </xdr:cNvPr>
        <xdr:cNvSpPr txBox="1"/>
      </xdr:nvSpPr>
      <xdr:spPr>
        <a:xfrm>
          <a:off x="5837929" y="9376186"/>
          <a:ext cx="1263912" cy="750794"/>
        </a:xfrm>
        <a:prstGeom prst="rect">
          <a:avLst/>
        </a:prstGeom>
        <a:solidFill>
          <a:srgbClr val="CC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Meiryo UI" panose="020B0604030504040204" pitchFamily="50" charset="-128"/>
              <a:ea typeface="Meiryo UI" panose="020B0604030504040204" pitchFamily="50" charset="-128"/>
            </a:rPr>
            <a:t>招へい者Ｂ</a:t>
          </a:r>
          <a:endParaRPr kumimoji="1" lang="en-US" altLang="ja-JP" sz="1000">
            <a:latin typeface="Meiryo UI" panose="020B0604030504040204" pitchFamily="50" charset="-128"/>
            <a:ea typeface="Meiryo UI" panose="020B0604030504040204" pitchFamily="50" charset="-128"/>
          </a:endParaRPr>
        </a:p>
        <a:p>
          <a:pPr algn="ctr"/>
          <a:r>
            <a:rPr kumimoji="1" lang="ja-JP" altLang="en-US" sz="1000">
              <a:latin typeface="Meiryo UI" panose="020B0604030504040204" pitchFamily="50" charset="-128"/>
              <a:ea typeface="Meiryo UI" panose="020B0604030504040204" pitchFamily="50" charset="-128"/>
            </a:rPr>
            <a:t>スケジュール</a:t>
          </a:r>
        </a:p>
      </xdr:txBody>
    </xdr:sp>
    <xdr:clientData/>
  </xdr:twoCellAnchor>
  <xdr:twoCellAnchor>
    <xdr:from>
      <xdr:col>21</xdr:col>
      <xdr:colOff>156211</xdr:colOff>
      <xdr:row>23</xdr:row>
      <xdr:rowOff>66675</xdr:rowOff>
    </xdr:from>
    <xdr:to>
      <xdr:col>27</xdr:col>
      <xdr:colOff>45720</xdr:colOff>
      <xdr:row>25</xdr:row>
      <xdr:rowOff>449580</xdr:rowOff>
    </xdr:to>
    <xdr:sp macro="" textlink="">
      <xdr:nvSpPr>
        <xdr:cNvPr id="9" name="テキスト ボックス 8">
          <a:extLst>
            <a:ext uri="{FF2B5EF4-FFF2-40B4-BE49-F238E27FC236}">
              <a16:creationId xmlns:a16="http://schemas.microsoft.com/office/drawing/2014/main" id="{C3A09F9E-3852-494F-AA26-35D46FA94AB5}"/>
            </a:ext>
          </a:extLst>
        </xdr:cNvPr>
        <xdr:cNvSpPr txBox="1"/>
      </xdr:nvSpPr>
      <xdr:spPr>
        <a:xfrm>
          <a:off x="5810251" y="6497955"/>
          <a:ext cx="1306829" cy="14954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Meiryo UI" panose="020B0604030504040204" pitchFamily="50" charset="-128"/>
              <a:ea typeface="Meiryo UI" panose="020B0604030504040204" pitchFamily="50" charset="-128"/>
            </a:rPr>
            <a:t>全体（共通）</a:t>
          </a:r>
          <a:endParaRPr kumimoji="1" lang="en-US" altLang="ja-JP" sz="1000">
            <a:latin typeface="Meiryo UI" panose="020B0604030504040204" pitchFamily="50" charset="-128"/>
            <a:ea typeface="Meiryo UI" panose="020B0604030504040204" pitchFamily="50" charset="-128"/>
          </a:endParaRPr>
        </a:p>
        <a:p>
          <a:pPr algn="ctr"/>
          <a:r>
            <a:rPr kumimoji="1" lang="ja-JP" altLang="en-US" sz="1000">
              <a:latin typeface="Meiryo UI" panose="020B0604030504040204" pitchFamily="50" charset="-128"/>
              <a:ea typeface="Meiryo UI" panose="020B0604030504040204" pitchFamily="50" charset="-128"/>
            </a:rPr>
            <a:t>スケジュール</a:t>
          </a:r>
        </a:p>
      </xdr:txBody>
    </xdr:sp>
    <xdr:clientData/>
  </xdr:twoCellAnchor>
  <xdr:twoCellAnchor>
    <xdr:from>
      <xdr:col>34</xdr:col>
      <xdr:colOff>175260</xdr:colOff>
      <xdr:row>24</xdr:row>
      <xdr:rowOff>500454</xdr:rowOff>
    </xdr:from>
    <xdr:to>
      <xdr:col>36</xdr:col>
      <xdr:colOff>213360</xdr:colOff>
      <xdr:row>24</xdr:row>
      <xdr:rowOff>500454</xdr:rowOff>
    </xdr:to>
    <xdr:cxnSp macro="">
      <xdr:nvCxnSpPr>
        <xdr:cNvPr id="10" name="直線矢印コネクタ 9">
          <a:extLst>
            <a:ext uri="{FF2B5EF4-FFF2-40B4-BE49-F238E27FC236}">
              <a16:creationId xmlns:a16="http://schemas.microsoft.com/office/drawing/2014/main" id="{31EF32F5-AC0E-45EB-8690-3D2AB69B302C}"/>
            </a:ext>
          </a:extLst>
        </xdr:cNvPr>
        <xdr:cNvCxnSpPr/>
      </xdr:nvCxnSpPr>
      <xdr:spPr>
        <a:xfrm>
          <a:off x="8900160" y="7487994"/>
          <a:ext cx="510540" cy="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91440</xdr:colOff>
      <xdr:row>0</xdr:row>
      <xdr:rowOff>76201</xdr:rowOff>
    </xdr:from>
    <xdr:to>
      <xdr:col>4</xdr:col>
      <xdr:colOff>922020</xdr:colOff>
      <xdr:row>1</xdr:row>
      <xdr:rowOff>22860</xdr:rowOff>
    </xdr:to>
    <xdr:sp macro="" textlink="">
      <xdr:nvSpPr>
        <xdr:cNvPr id="2" name="四角形: 角を丸くする 1">
          <a:extLst>
            <a:ext uri="{FF2B5EF4-FFF2-40B4-BE49-F238E27FC236}">
              <a16:creationId xmlns:a16="http://schemas.microsoft.com/office/drawing/2014/main" id="{B70E7CAD-D889-465B-A87A-4DC9030FD2BF}"/>
            </a:ext>
          </a:extLst>
        </xdr:cNvPr>
        <xdr:cNvSpPr/>
      </xdr:nvSpPr>
      <xdr:spPr>
        <a:xfrm>
          <a:off x="91440" y="76201"/>
          <a:ext cx="6713220" cy="487679"/>
        </a:xfrm>
        <a:prstGeom prst="roundRect">
          <a:avLst>
            <a:gd name="adj" fmla="val 129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r>
            <a:rPr kumimoji="1" lang="ja-JP" altLang="ja-JP" sz="1200" b="1">
              <a:solidFill>
                <a:schemeClr val="lt1"/>
              </a:solidFill>
              <a:effectLst/>
              <a:latin typeface="Meiryo UI" panose="020B0604030504040204" pitchFamily="50" charset="-128"/>
              <a:ea typeface="Meiryo UI" panose="020B0604030504040204" pitchFamily="50" charset="-128"/>
              <a:cs typeface="+mn-cs"/>
            </a:rPr>
            <a:t>・本シートは様式</a:t>
          </a:r>
          <a:r>
            <a:rPr kumimoji="1" lang="en-US" altLang="ja-JP" sz="1200" b="1">
              <a:solidFill>
                <a:schemeClr val="lt1"/>
              </a:solidFill>
              <a:effectLst/>
              <a:latin typeface="Meiryo UI" panose="020B0604030504040204" pitchFamily="50" charset="-128"/>
              <a:ea typeface="Meiryo UI" panose="020B0604030504040204" pitchFamily="50" charset="-128"/>
              <a:cs typeface="+mn-cs"/>
            </a:rPr>
            <a:t>6)-2</a:t>
          </a:r>
          <a:r>
            <a:rPr kumimoji="1" lang="ja-JP" altLang="ja-JP" sz="1200" b="1">
              <a:solidFill>
                <a:schemeClr val="lt1"/>
              </a:solidFill>
              <a:effectLst/>
              <a:latin typeface="Meiryo UI" panose="020B0604030504040204" pitchFamily="50" charset="-128"/>
              <a:ea typeface="Meiryo UI" panose="020B0604030504040204" pitchFamily="50" charset="-128"/>
              <a:cs typeface="+mn-cs"/>
            </a:rPr>
            <a:t>より自動的に反映されます。念のため数字に誤りがないか確認して</a:t>
          </a:r>
          <a:r>
            <a:rPr kumimoji="1" lang="ja-JP" altLang="en-US" sz="1200" b="1">
              <a:solidFill>
                <a:schemeClr val="lt1"/>
              </a:solidFill>
              <a:effectLst/>
              <a:latin typeface="Meiryo UI" panose="020B0604030504040204" pitchFamily="50" charset="-128"/>
              <a:ea typeface="Meiryo UI" panose="020B0604030504040204" pitchFamily="50" charset="-128"/>
              <a:cs typeface="+mn-cs"/>
            </a:rPr>
            <a:t>くだ</a:t>
          </a:r>
          <a:r>
            <a:rPr kumimoji="1" lang="ja-JP" altLang="ja-JP" sz="1200" b="1">
              <a:solidFill>
                <a:schemeClr val="lt1"/>
              </a:solidFill>
              <a:effectLst/>
              <a:latin typeface="Meiryo UI" panose="020B0604030504040204" pitchFamily="50" charset="-128"/>
              <a:ea typeface="Meiryo UI" panose="020B0604030504040204" pitchFamily="50" charset="-128"/>
              <a:cs typeface="+mn-cs"/>
            </a:rPr>
            <a:t>さい。</a:t>
          </a:r>
          <a:endParaRPr lang="ja-JP" altLang="ja-JP" sz="1200">
            <a:effectLst/>
            <a:latin typeface="Meiryo UI" panose="020B0604030504040204" pitchFamily="50" charset="-128"/>
            <a:ea typeface="Meiryo UI" panose="020B0604030504040204" pitchFamily="50" charset="-128"/>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2</xdr:col>
      <xdr:colOff>47625</xdr:colOff>
      <xdr:row>29</xdr:row>
      <xdr:rowOff>119061</xdr:rowOff>
    </xdr:from>
    <xdr:to>
      <xdr:col>7</xdr:col>
      <xdr:colOff>1760220</xdr:colOff>
      <xdr:row>29</xdr:row>
      <xdr:rowOff>1417320</xdr:rowOff>
    </xdr:to>
    <xdr:sp macro="" textlink="">
      <xdr:nvSpPr>
        <xdr:cNvPr id="2" name="角丸四角形 13">
          <a:extLst>
            <a:ext uri="{FF2B5EF4-FFF2-40B4-BE49-F238E27FC236}">
              <a16:creationId xmlns:a16="http://schemas.microsoft.com/office/drawing/2014/main" id="{BC7F311D-89D9-4BE8-ADD3-02CE04A8B717}"/>
            </a:ext>
          </a:extLst>
        </xdr:cNvPr>
        <xdr:cNvSpPr/>
      </xdr:nvSpPr>
      <xdr:spPr>
        <a:xfrm>
          <a:off x="459105" y="10680381"/>
          <a:ext cx="11169015" cy="1298259"/>
        </a:xfrm>
        <a:prstGeom prst="roundRect">
          <a:avLst>
            <a:gd name="adj" fmla="val 0"/>
          </a:avLst>
        </a:prstGeom>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en-US" altLang="ja-JP" sz="1200" b="1" i="0" u="none" strike="noStrike">
              <a:solidFill>
                <a:sysClr val="windowText" lastClr="000000"/>
              </a:solidFill>
              <a:effectLst/>
              <a:latin typeface="Meiryo UI" panose="020B0604030504040204" pitchFamily="50" charset="-128"/>
              <a:ea typeface="Meiryo UI" panose="020B0604030504040204" pitchFamily="50" charset="-128"/>
              <a:cs typeface="+mn-cs"/>
            </a:rPr>
            <a:t>(1)</a:t>
          </a:r>
          <a:r>
            <a:rPr lang="ja-JP" altLang="en-US" sz="1200" b="1" i="0" u="none" strike="noStrike">
              <a:solidFill>
                <a:sysClr val="windowText" lastClr="000000"/>
              </a:solidFill>
              <a:effectLst/>
              <a:latin typeface="Meiryo UI" panose="020B0604030504040204" pitchFamily="50" charset="-128"/>
              <a:ea typeface="Meiryo UI" panose="020B0604030504040204" pitchFamily="50" charset="-128"/>
              <a:cs typeface="+mn-cs"/>
            </a:rPr>
            <a:t>滞在費の計上に係る留意点</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 招へい者が日本で交流計画に従事するための日本での日常生活に必要な費用（住居費・食費等）に充てる経費になります。</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  受入れ機関の規定に従って、招へい者へ支払いを行ってください。</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  なお、滞在が</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rPr>
            <a:t>1</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カ月に満たない月が発生する場合の算出については、機関の規定に従う等、算出根拠を合理的に説明し得ることが必要になります。</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・住居費について、公共施設やホテル等の民間施設と受入れ機関が契約し、支払うことは可能ですが、「敷金や礼金は</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rPr>
            <a:t>JST</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の支援金対象外」です。</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・招へい期間中に一時帰国等が発生した場合は受入れ機関の規定等を遵守し、厳格な対応をお願いします。</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endParaRPr lang="en-US" altLang="ja-JP" sz="110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4</xdr:col>
      <xdr:colOff>1091045</xdr:colOff>
      <xdr:row>2</xdr:row>
      <xdr:rowOff>34636</xdr:rowOff>
    </xdr:from>
    <xdr:to>
      <xdr:col>7</xdr:col>
      <xdr:colOff>1731818</xdr:colOff>
      <xdr:row>6</xdr:row>
      <xdr:rowOff>106680</xdr:rowOff>
    </xdr:to>
    <xdr:sp macro="" textlink="">
      <xdr:nvSpPr>
        <xdr:cNvPr id="6" name="正方形/長方形 5">
          <a:extLst>
            <a:ext uri="{FF2B5EF4-FFF2-40B4-BE49-F238E27FC236}">
              <a16:creationId xmlns:a16="http://schemas.microsoft.com/office/drawing/2014/main" id="{C91CEE20-B9B6-479E-B39A-398D16583B43}"/>
            </a:ext>
          </a:extLst>
        </xdr:cNvPr>
        <xdr:cNvSpPr/>
      </xdr:nvSpPr>
      <xdr:spPr>
        <a:xfrm>
          <a:off x="5624945" y="712816"/>
          <a:ext cx="5974773" cy="1489364"/>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留意点</a:t>
          </a:r>
          <a:r>
            <a:rPr kumimoji="1" lang="en-US" altLang="ja-JP" sz="1100" b="1">
              <a:solidFill>
                <a:srgbClr val="FF0000"/>
              </a:solidFill>
              <a:latin typeface="Meiryo UI" panose="020B0604030504040204" pitchFamily="50" charset="-128"/>
              <a:ea typeface="Meiryo UI" panose="020B0604030504040204" pitchFamily="50" charset="-128"/>
            </a:rPr>
            <a:t>】</a:t>
          </a:r>
        </a:p>
        <a:p>
          <a:pPr algn="l"/>
          <a:r>
            <a:rPr kumimoji="1" lang="ja-JP" altLang="en-US" sz="1400" b="1">
              <a:solidFill>
                <a:srgbClr val="FF0000"/>
              </a:solidFill>
              <a:latin typeface="Meiryo UI" panose="020B0604030504040204" pitchFamily="50" charset="-128"/>
              <a:ea typeface="Meiryo UI" panose="020B0604030504040204" pitchFamily="50" charset="-128"/>
            </a:rPr>
            <a:t>・別シートの様式</a:t>
          </a:r>
          <a:r>
            <a:rPr kumimoji="1" lang="en-US" altLang="ja-JP" sz="1400" b="1">
              <a:solidFill>
                <a:srgbClr val="FF0000"/>
              </a:solidFill>
              <a:latin typeface="Meiryo UI" panose="020B0604030504040204" pitchFamily="50" charset="-128"/>
              <a:ea typeface="Meiryo UI" panose="020B0604030504040204" pitchFamily="50" charset="-128"/>
            </a:rPr>
            <a:t>6)-2</a:t>
          </a:r>
          <a:r>
            <a:rPr kumimoji="1" lang="ja-JP" altLang="en-US" sz="1400" b="1">
              <a:solidFill>
                <a:srgbClr val="FF0000"/>
              </a:solidFill>
              <a:latin typeface="Meiryo UI" panose="020B0604030504040204" pitchFamily="50" charset="-128"/>
              <a:ea typeface="Meiryo UI" panose="020B0604030504040204" pitchFamily="50" charset="-128"/>
            </a:rPr>
            <a:t>記載例を参考に記載してください。</a:t>
          </a:r>
          <a:endParaRPr kumimoji="1" lang="en-US" altLang="ja-JP" sz="1400" b="1">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rgbClr val="FF0000"/>
              </a:solidFill>
              <a:latin typeface="Meiryo UI" panose="020B0604030504040204" pitchFamily="50" charset="-128"/>
              <a:ea typeface="Meiryo UI" panose="020B0604030504040204" pitchFamily="50" charset="-128"/>
            </a:rPr>
            <a:t>・金額は</a:t>
          </a:r>
          <a:r>
            <a:rPr kumimoji="1" lang="ja-JP" altLang="en-US" sz="1100" b="1" u="sng">
              <a:solidFill>
                <a:srgbClr val="FF0000"/>
              </a:solidFill>
              <a:latin typeface="Meiryo UI" panose="020B0604030504040204" pitchFamily="50" charset="-128"/>
              <a:ea typeface="Meiryo UI" panose="020B0604030504040204" pitchFamily="50" charset="-128"/>
            </a:rPr>
            <a:t>円単位で入力</a:t>
          </a:r>
          <a:r>
            <a:rPr kumimoji="1" lang="ja-JP" altLang="en-US" sz="1100">
              <a:solidFill>
                <a:srgbClr val="FF0000"/>
              </a:solidFill>
              <a:latin typeface="Meiryo UI" panose="020B0604030504040204" pitchFamily="50" charset="-128"/>
              <a:ea typeface="Meiryo UI" panose="020B0604030504040204" pitchFamily="50" charset="-128"/>
            </a:rPr>
            <a:t>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latin typeface="Meiryo UI" panose="020B0604030504040204" pitchFamily="50" charset="-128"/>
              <a:ea typeface="Meiryo UI" panose="020B0604030504040204" pitchFamily="50" charset="-128"/>
            </a:rPr>
            <a:t>・一般管理費率は直接経費合計の</a:t>
          </a:r>
          <a:r>
            <a:rPr kumimoji="1" lang="en-US" altLang="ja-JP" sz="1100" b="1" u="sng">
              <a:solidFill>
                <a:srgbClr val="FF0000"/>
              </a:solidFill>
              <a:latin typeface="Meiryo UI" panose="020B0604030504040204" pitchFamily="50" charset="-128"/>
              <a:ea typeface="Meiryo UI" panose="020B0604030504040204" pitchFamily="50" charset="-128"/>
            </a:rPr>
            <a:t>3</a:t>
          </a:r>
          <a:r>
            <a:rPr kumimoji="1" lang="ja-JP" altLang="en-US" sz="1100" b="1" u="sng">
              <a:solidFill>
                <a:srgbClr val="FF0000"/>
              </a:solidFill>
              <a:latin typeface="Meiryo UI" panose="020B0604030504040204" pitchFamily="50" charset="-128"/>
              <a:ea typeface="Meiryo UI" panose="020B0604030504040204" pitchFamily="50" charset="-128"/>
            </a:rPr>
            <a:t>％以下</a:t>
          </a:r>
          <a:r>
            <a:rPr kumimoji="1" lang="ja-JP" altLang="en-US" sz="1100">
              <a:solidFill>
                <a:srgbClr val="FF0000"/>
              </a:solidFill>
              <a:latin typeface="Meiryo UI" panose="020B0604030504040204" pitchFamily="50" charset="-128"/>
              <a:ea typeface="Meiryo UI" panose="020B0604030504040204" pitchFamily="50" charset="-128"/>
            </a:rPr>
            <a:t>となります。</a:t>
          </a:r>
          <a:r>
            <a:rPr lang="ja-JP" altLang="ja-JP" sz="1100" b="0" i="0" baseline="0">
              <a:solidFill>
                <a:srgbClr val="FF0000"/>
              </a:solidFill>
              <a:effectLst/>
              <a:latin typeface="Meiryo UI" panose="020B0604030504040204" pitchFamily="50" charset="-128"/>
              <a:ea typeface="Meiryo UI" panose="020B0604030504040204" pitchFamily="50" charset="-128"/>
              <a:cs typeface="+mn-cs"/>
            </a:rPr>
            <a:t>自動計算された一般管理費は、円未満は切捨となります。</a:t>
          </a:r>
          <a:endParaRPr kumimoji="1" lang="en-US" altLang="ja-JP" sz="1100">
            <a:solidFill>
              <a:srgbClr val="FF0000"/>
            </a:solidFill>
            <a:latin typeface="Meiryo UI" panose="020B0604030504040204" pitchFamily="50" charset="-128"/>
            <a:ea typeface="Meiryo UI" panose="020B0604030504040204" pitchFamily="50" charset="-128"/>
          </a:endParaRPr>
        </a:p>
        <a:p>
          <a:pPr algn="l"/>
          <a:endParaRPr kumimoji="1" lang="en-US" altLang="ja-JP" sz="1100" strike="sngStrike" baseline="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45720</xdr:colOff>
      <xdr:row>29</xdr:row>
      <xdr:rowOff>68580</xdr:rowOff>
    </xdr:from>
    <xdr:to>
      <xdr:col>7</xdr:col>
      <xdr:colOff>1712595</xdr:colOff>
      <xdr:row>29</xdr:row>
      <xdr:rowOff>1366839</xdr:rowOff>
    </xdr:to>
    <xdr:sp macro="" textlink="">
      <xdr:nvSpPr>
        <xdr:cNvPr id="4" name="角丸四角形 13">
          <a:extLst>
            <a:ext uri="{FF2B5EF4-FFF2-40B4-BE49-F238E27FC236}">
              <a16:creationId xmlns:a16="http://schemas.microsoft.com/office/drawing/2014/main" id="{C7A03F9C-4FFC-4163-B214-B450325170AA}"/>
            </a:ext>
          </a:extLst>
        </xdr:cNvPr>
        <xdr:cNvSpPr/>
      </xdr:nvSpPr>
      <xdr:spPr>
        <a:xfrm>
          <a:off x="457200" y="10782300"/>
          <a:ext cx="10315575" cy="1298259"/>
        </a:xfrm>
        <a:prstGeom prst="roundRect">
          <a:avLst>
            <a:gd name="adj" fmla="val 0"/>
          </a:avLst>
        </a:prstGeom>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en-US" altLang="ja-JP" sz="1200" b="1" i="0" u="none" strike="noStrike">
              <a:solidFill>
                <a:sysClr val="windowText" lastClr="000000"/>
              </a:solidFill>
              <a:effectLst/>
              <a:latin typeface="Meiryo UI" panose="020B0604030504040204" pitchFamily="50" charset="-128"/>
              <a:ea typeface="Meiryo UI" panose="020B0604030504040204" pitchFamily="50" charset="-128"/>
              <a:cs typeface="+mn-cs"/>
            </a:rPr>
            <a:t>(1)</a:t>
          </a:r>
          <a:r>
            <a:rPr lang="ja-JP" altLang="en-US" sz="1200" b="1" i="0" u="none" strike="noStrike">
              <a:solidFill>
                <a:sysClr val="windowText" lastClr="000000"/>
              </a:solidFill>
              <a:effectLst/>
              <a:latin typeface="Meiryo UI" panose="020B0604030504040204" pitchFamily="50" charset="-128"/>
              <a:ea typeface="Meiryo UI" panose="020B0604030504040204" pitchFamily="50" charset="-128"/>
              <a:cs typeface="+mn-cs"/>
            </a:rPr>
            <a:t>滞在費の計上に係る留意点</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 招へい者が日本で交流計画に従事するための日本での日常生活に必要な費用（住居費・食費等）に充てる経費になります。</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  受入れ機関の規定に従って、招へい者へ支払いを行ってください。</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  なお、滞在が</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rPr>
            <a:t>1</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カ月に満たない月が発生する場合の算出については、機関の規定に従う等、算出根拠を合理的に説明し得ることが必要になります。</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・住居費について、公共施設やホテル等の民間施設と受入れ機関が契約し、支払うことは可能ですが、「敷金や礼金は</a:t>
          </a:r>
          <a:r>
            <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rPr>
            <a:t>JST</a:t>
          </a: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の支援金対象外」です。</a:t>
          </a:r>
          <a:endParaRPr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lnSpc>
              <a:spcPts val="1500"/>
            </a:lnSpc>
          </a:pPr>
          <a:r>
            <a:rPr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・招へい期間中に一時帰国等が発生した場合は受入れ機関の規定等を遵守し、厳格な対応をお願いします。</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endParaRPr lang="en-US" altLang="ja-JP" sz="110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4</xdr:col>
      <xdr:colOff>1104900</xdr:colOff>
      <xdr:row>2</xdr:row>
      <xdr:rowOff>121920</xdr:rowOff>
    </xdr:from>
    <xdr:to>
      <xdr:col>7</xdr:col>
      <xdr:colOff>1699953</xdr:colOff>
      <xdr:row>6</xdr:row>
      <xdr:rowOff>193964</xdr:rowOff>
    </xdr:to>
    <xdr:sp macro="" textlink="">
      <xdr:nvSpPr>
        <xdr:cNvPr id="5" name="正方形/長方形 4">
          <a:extLst>
            <a:ext uri="{FF2B5EF4-FFF2-40B4-BE49-F238E27FC236}">
              <a16:creationId xmlns:a16="http://schemas.microsoft.com/office/drawing/2014/main" id="{4885BAD8-7DA0-4EC9-8606-510C637FAF9F}"/>
            </a:ext>
          </a:extLst>
        </xdr:cNvPr>
        <xdr:cNvSpPr/>
      </xdr:nvSpPr>
      <xdr:spPr>
        <a:xfrm>
          <a:off x="5638800" y="800100"/>
          <a:ext cx="5121333" cy="1489364"/>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留意点</a:t>
          </a:r>
          <a:r>
            <a:rPr kumimoji="1" lang="en-US" altLang="ja-JP" sz="1100" b="1">
              <a:solidFill>
                <a:srgbClr val="FF0000"/>
              </a:solidFill>
              <a:latin typeface="Meiryo UI" panose="020B0604030504040204" pitchFamily="50" charset="-128"/>
              <a:ea typeface="Meiryo UI" panose="020B0604030504040204" pitchFamily="50" charset="-128"/>
            </a:rPr>
            <a:t>】</a:t>
          </a:r>
        </a:p>
        <a:p>
          <a:pPr algn="l"/>
          <a:r>
            <a:rPr kumimoji="1" lang="ja-JP" altLang="en-US" sz="1400" b="1">
              <a:solidFill>
                <a:srgbClr val="FF0000"/>
              </a:solidFill>
              <a:latin typeface="Meiryo UI" panose="020B0604030504040204" pitchFamily="50" charset="-128"/>
              <a:ea typeface="Meiryo UI" panose="020B0604030504040204" pitchFamily="50" charset="-128"/>
            </a:rPr>
            <a:t>・別シートの様式</a:t>
          </a:r>
          <a:r>
            <a:rPr kumimoji="1" lang="en-US" altLang="ja-JP" sz="1400" b="1">
              <a:solidFill>
                <a:srgbClr val="FF0000"/>
              </a:solidFill>
              <a:latin typeface="Meiryo UI" panose="020B0604030504040204" pitchFamily="50" charset="-128"/>
              <a:ea typeface="Meiryo UI" panose="020B0604030504040204" pitchFamily="50" charset="-128"/>
            </a:rPr>
            <a:t>6)-2</a:t>
          </a:r>
          <a:r>
            <a:rPr kumimoji="1" lang="ja-JP" altLang="en-US" sz="1400" b="1">
              <a:solidFill>
                <a:srgbClr val="FF0000"/>
              </a:solidFill>
              <a:latin typeface="Meiryo UI" panose="020B0604030504040204" pitchFamily="50" charset="-128"/>
              <a:ea typeface="Meiryo UI" panose="020B0604030504040204" pitchFamily="50" charset="-128"/>
            </a:rPr>
            <a:t>記載例を参考に記載してください。</a:t>
          </a:r>
          <a:endParaRPr kumimoji="1" lang="en-US" altLang="ja-JP" sz="1400" b="1">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rgbClr val="FF0000"/>
              </a:solidFill>
              <a:latin typeface="Meiryo UI" panose="020B0604030504040204" pitchFamily="50" charset="-128"/>
              <a:ea typeface="Meiryo UI" panose="020B0604030504040204" pitchFamily="50" charset="-128"/>
            </a:rPr>
            <a:t>・金額は</a:t>
          </a:r>
          <a:r>
            <a:rPr kumimoji="1" lang="ja-JP" altLang="en-US" sz="1100" b="1" u="sng">
              <a:solidFill>
                <a:srgbClr val="FF0000"/>
              </a:solidFill>
              <a:latin typeface="Meiryo UI" panose="020B0604030504040204" pitchFamily="50" charset="-128"/>
              <a:ea typeface="Meiryo UI" panose="020B0604030504040204" pitchFamily="50" charset="-128"/>
            </a:rPr>
            <a:t>円単位で入力</a:t>
          </a:r>
          <a:r>
            <a:rPr kumimoji="1" lang="ja-JP" altLang="en-US" sz="1100">
              <a:solidFill>
                <a:srgbClr val="FF0000"/>
              </a:solidFill>
              <a:latin typeface="Meiryo UI" panose="020B0604030504040204" pitchFamily="50" charset="-128"/>
              <a:ea typeface="Meiryo UI" panose="020B0604030504040204" pitchFamily="50" charset="-128"/>
            </a:rPr>
            <a:t>してください。</a:t>
          </a:r>
          <a:endParaRPr kumimoji="1" lang="en-US" altLang="ja-JP" sz="1100">
            <a:solidFill>
              <a:srgbClr val="FF0000"/>
            </a:solidFill>
            <a:latin typeface="Meiryo UI" panose="020B0604030504040204" pitchFamily="50" charset="-128"/>
            <a:ea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latin typeface="Meiryo UI" panose="020B0604030504040204" pitchFamily="50" charset="-128"/>
              <a:ea typeface="Meiryo UI" panose="020B0604030504040204" pitchFamily="50" charset="-128"/>
            </a:rPr>
            <a:t>・一般管理費率は直接経費合計の</a:t>
          </a:r>
          <a:r>
            <a:rPr kumimoji="1" lang="en-US" altLang="ja-JP" sz="1100" b="1" u="sng">
              <a:solidFill>
                <a:srgbClr val="FF0000"/>
              </a:solidFill>
              <a:latin typeface="Meiryo UI" panose="020B0604030504040204" pitchFamily="50" charset="-128"/>
              <a:ea typeface="Meiryo UI" panose="020B0604030504040204" pitchFamily="50" charset="-128"/>
            </a:rPr>
            <a:t>3</a:t>
          </a:r>
          <a:r>
            <a:rPr kumimoji="1" lang="ja-JP" altLang="en-US" sz="1100" b="1" u="sng">
              <a:solidFill>
                <a:srgbClr val="FF0000"/>
              </a:solidFill>
              <a:latin typeface="Meiryo UI" panose="020B0604030504040204" pitchFamily="50" charset="-128"/>
              <a:ea typeface="Meiryo UI" panose="020B0604030504040204" pitchFamily="50" charset="-128"/>
            </a:rPr>
            <a:t>％以下</a:t>
          </a:r>
          <a:r>
            <a:rPr kumimoji="1" lang="ja-JP" altLang="en-US" sz="1100">
              <a:solidFill>
                <a:srgbClr val="FF0000"/>
              </a:solidFill>
              <a:latin typeface="Meiryo UI" panose="020B0604030504040204" pitchFamily="50" charset="-128"/>
              <a:ea typeface="Meiryo UI" panose="020B0604030504040204" pitchFamily="50" charset="-128"/>
            </a:rPr>
            <a:t>となります。</a:t>
          </a:r>
          <a:r>
            <a:rPr lang="ja-JP" altLang="ja-JP" sz="1100" b="0" i="0" baseline="0">
              <a:solidFill>
                <a:srgbClr val="FF0000"/>
              </a:solidFill>
              <a:effectLst/>
              <a:latin typeface="Meiryo UI" panose="020B0604030504040204" pitchFamily="50" charset="-128"/>
              <a:ea typeface="Meiryo UI" panose="020B0604030504040204" pitchFamily="50" charset="-128"/>
              <a:cs typeface="+mn-cs"/>
            </a:rPr>
            <a:t>自動計算された一般管理費は、円未満は切捨となります。</a:t>
          </a:r>
          <a:endParaRPr kumimoji="1" lang="en-US" altLang="ja-JP" sz="1100">
            <a:solidFill>
              <a:srgbClr val="FF0000"/>
            </a:solidFill>
            <a:latin typeface="Meiryo UI" panose="020B0604030504040204" pitchFamily="50" charset="-128"/>
            <a:ea typeface="Meiryo UI" panose="020B0604030504040204" pitchFamily="50" charset="-128"/>
          </a:endParaRPr>
        </a:p>
        <a:p>
          <a:pPr algn="l"/>
          <a:endParaRPr kumimoji="1" lang="en-US" altLang="ja-JP" sz="1100" strike="sngStrike" baseline="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stoa.local\kmt23\&#12373;&#12367;&#12425;&#12469;&#12452;&#12456;&#12531;&#12473;&#12503;&#12525;&#12464;&#12521;&#12512;&#25512;&#36914;&#26412;&#37096;\02_&#19968;&#33324;&#20844;&#21215;\02_102%20&#30456;&#35036;&#30340;&#24180;&#38291;&#20132;&#27969;&#65288;&#12373;&#12367;&#12425;&#65316;&#12467;&#12540;&#12473;&#65289;\&#21215;&#38598;&#35201;&#38917;\20240613_2_&#30906;&#23450;&#29256;&#65288;HP&#25522;&#36617;&#29992;&#65289;&#21215;&#38598;&#35201;&#38917;&#12539;&#20132;&#27969;&#35336;&#30011;&#26360;&#12539;&#23433;&#20445;&#27096;&#24335;\&#24046;&#26367;_souho_2024_form_2401.xlsx" TargetMode="External"/><Relationship Id="rId1" Type="http://schemas.openxmlformats.org/officeDocument/2006/relationships/externalLinkPath" Target="file:///\\jstoa.local\kmt23\&#12373;&#12367;&#12425;&#12469;&#12452;&#12456;&#12531;&#12473;&#12503;&#12525;&#12464;&#12521;&#12512;&#25512;&#36914;&#26412;&#37096;\02_&#19968;&#33324;&#20844;&#21215;\02_102%20&#30456;&#35036;&#30340;&#24180;&#38291;&#20132;&#27969;&#65288;&#12373;&#12367;&#12425;&#65316;&#12467;&#12540;&#12473;&#65289;\&#21215;&#38598;&#35201;&#38917;\20240613_2_&#30906;&#23450;&#29256;&#65288;HP&#25522;&#36617;&#29992;&#65289;&#21215;&#38598;&#35201;&#38917;&#12539;&#20132;&#27969;&#35336;&#30011;&#26360;&#12539;&#23433;&#20445;&#27096;&#24335;\&#24046;&#26367;_souho_2024_form_2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日本側交流機関概要"/>
      <sheetName val="２)連携機関概要 "/>
      <sheetName val="3)相手国側交流機関概要"/>
      <sheetName val="4)招へい参加者5)派遣参加者6)受入れ・派遣体制"/>
      <sheetName val="7)-1実施内容(全体概要）"/>
      <sheetName val="7)-2実施内容 (詳細)"/>
      <sheetName val="8)交流スケジュール"/>
      <sheetName val="9)参加者（招へい・派遣）リスト"/>
      <sheetName val="様式10)-1（予算・全体） "/>
      <sheetName val="様式10)-2（予算内訳・連携機関）"/>
      <sheetName val="11)改訂履歴"/>
      <sheetName val="【記載例】様式10)-2"/>
    </sheetNames>
    <sheetDataSet>
      <sheetData sheetId="0">
        <row r="1">
          <cell r="G1" t="str">
            <v>Ver.2401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lIns="0" tIns="0" rIns="0" bIns="0" rtlCol="0" anchor="ctr"/>
      <a:lstStyle>
        <a:defPPr algn="l">
          <a:lnSpc>
            <a:spcPts val="1400"/>
          </a:lnSpc>
          <a:defRPr kumimoji="1" sz="1000" b="0">
            <a:solidFill>
              <a:schemeClr val="bg1"/>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2A3BE-9419-4339-B224-1CFB58050633}">
  <sheetPr codeName="Sheet1">
    <pageSetUpPr fitToPage="1"/>
  </sheetPr>
  <dimension ref="A1:K40"/>
  <sheetViews>
    <sheetView showGridLines="0" view="pageBreakPreview" zoomScaleNormal="100" zoomScaleSheetLayoutView="100" workbookViewId="0">
      <selection activeCell="C11" sqref="C11:G11"/>
    </sheetView>
  </sheetViews>
  <sheetFormatPr defaultRowHeight="15"/>
  <cols>
    <col min="1" max="1" width="19.90625" customWidth="1"/>
    <col min="2" max="2" width="10.453125" customWidth="1"/>
    <col min="3" max="3" width="8.36328125" customWidth="1"/>
    <col min="4" max="5" width="7.81640625" customWidth="1"/>
    <col min="6" max="6" width="13.81640625" customWidth="1"/>
    <col min="7" max="7" width="16.81640625" customWidth="1"/>
    <col min="8" max="8" width="2.81640625" customWidth="1"/>
    <col min="9" max="9" width="15.90625" bestFit="1" customWidth="1"/>
    <col min="10" max="10" width="20.453125" customWidth="1"/>
    <col min="11" max="12" width="24.81640625" customWidth="1"/>
  </cols>
  <sheetData>
    <row r="1" spans="1:11" ht="15" customHeight="1">
      <c r="A1" s="26"/>
      <c r="G1" s="22" t="s">
        <v>66</v>
      </c>
    </row>
    <row r="2" spans="1:11" ht="14.25" customHeight="1">
      <c r="G2" s="30"/>
      <c r="I2" s="83"/>
      <c r="J2" s="84"/>
    </row>
    <row r="3" spans="1:11" ht="18.600000000000001" customHeight="1">
      <c r="A3" s="276" t="s">
        <v>216</v>
      </c>
      <c r="G3" s="30"/>
      <c r="I3" s="83"/>
      <c r="J3" s="84"/>
    </row>
    <row r="4" spans="1:11" ht="28.5" customHeight="1">
      <c r="A4" s="360" t="str">
        <f>IF(OR(C6="(申請時記入不要)",C6=""),"交流計画書","業務計画書")</f>
        <v>交流計画書</v>
      </c>
      <c r="B4" s="360"/>
      <c r="C4" s="360"/>
      <c r="D4" s="360"/>
      <c r="E4" s="360"/>
      <c r="F4" s="360"/>
      <c r="G4" s="360"/>
      <c r="I4" s="88"/>
      <c r="J4" s="87"/>
      <c r="K4" s="77"/>
    </row>
    <row r="5" spans="1:11" ht="18" customHeight="1">
      <c r="A5" s="369" t="s">
        <v>0</v>
      </c>
      <c r="B5" s="370"/>
      <c r="C5" s="370"/>
      <c r="D5" s="370"/>
      <c r="E5" s="370"/>
      <c r="F5" s="370"/>
      <c r="G5" s="371"/>
      <c r="I5" s="89"/>
      <c r="J5" s="75"/>
      <c r="K5" s="78"/>
    </row>
    <row r="6" spans="1:11" ht="33" customHeight="1">
      <c r="A6" s="387" t="s">
        <v>1</v>
      </c>
      <c r="B6" s="388"/>
      <c r="C6" s="374" t="s">
        <v>48</v>
      </c>
      <c r="D6" s="375"/>
      <c r="E6" s="375"/>
      <c r="F6" s="375"/>
      <c r="G6" s="376"/>
      <c r="I6" s="90"/>
      <c r="J6" s="76"/>
    </row>
    <row r="7" spans="1:11" ht="33" customHeight="1">
      <c r="A7" s="385" t="s">
        <v>35</v>
      </c>
      <c r="B7" s="386"/>
      <c r="C7" s="389" t="s">
        <v>101</v>
      </c>
      <c r="D7" s="390"/>
      <c r="E7" s="390"/>
      <c r="F7" s="390"/>
      <c r="G7" s="391"/>
      <c r="I7" s="85"/>
      <c r="J7" s="86"/>
    </row>
    <row r="8" spans="1:11" ht="33" customHeight="1">
      <c r="A8" s="326" t="s">
        <v>224</v>
      </c>
      <c r="B8" s="327"/>
      <c r="C8" s="383" t="s">
        <v>225</v>
      </c>
      <c r="D8" s="384"/>
      <c r="E8" s="307" t="s">
        <v>39</v>
      </c>
      <c r="F8" s="311" t="s">
        <v>226</v>
      </c>
      <c r="G8" s="308"/>
      <c r="I8" s="62"/>
    </row>
    <row r="9" spans="1:11" ht="18" customHeight="1">
      <c r="A9" s="44" t="s">
        <v>252</v>
      </c>
      <c r="B9" s="45"/>
      <c r="C9" s="45"/>
      <c r="D9" s="45"/>
      <c r="E9" s="45"/>
      <c r="F9" s="45"/>
      <c r="G9" s="46"/>
      <c r="I9" s="63"/>
      <c r="J9" s="63"/>
    </row>
    <row r="10" spans="1:11" ht="30" customHeight="1">
      <c r="A10" s="367" t="s">
        <v>114</v>
      </c>
      <c r="B10" s="368"/>
      <c r="C10" s="377" t="s">
        <v>90</v>
      </c>
      <c r="D10" s="378"/>
      <c r="E10" s="378"/>
      <c r="F10" s="378"/>
      <c r="G10" s="379"/>
    </row>
    <row r="11" spans="1:11" ht="30" customHeight="1">
      <c r="A11" s="372" t="s">
        <v>115</v>
      </c>
      <c r="B11" s="373"/>
      <c r="C11" s="380" t="s">
        <v>83</v>
      </c>
      <c r="D11" s="381"/>
      <c r="E11" s="381"/>
      <c r="F11" s="381"/>
      <c r="G11" s="382"/>
      <c r="I11" s="399" t="s">
        <v>122</v>
      </c>
      <c r="J11" s="399"/>
      <c r="K11" s="399"/>
    </row>
    <row r="12" spans="1:11" ht="16.5" customHeight="1">
      <c r="A12" s="347" t="s">
        <v>49</v>
      </c>
      <c r="B12" s="55" t="s">
        <v>45</v>
      </c>
      <c r="C12" s="336" t="s">
        <v>116</v>
      </c>
      <c r="D12" s="337"/>
      <c r="E12" s="337"/>
      <c r="F12" s="337"/>
      <c r="G12" s="338"/>
      <c r="I12" s="277"/>
      <c r="J12" s="278" t="s">
        <v>121</v>
      </c>
      <c r="K12" s="279" t="s">
        <v>60</v>
      </c>
    </row>
    <row r="13" spans="1:11" ht="16.5" customHeight="1">
      <c r="A13" s="365"/>
      <c r="B13" s="56" t="s">
        <v>3</v>
      </c>
      <c r="C13" s="328" t="s">
        <v>37</v>
      </c>
      <c r="D13" s="329"/>
      <c r="E13" s="329"/>
      <c r="F13" s="329"/>
      <c r="G13" s="330"/>
      <c r="I13" s="280" t="s">
        <v>51</v>
      </c>
      <c r="J13" s="281" t="s">
        <v>52</v>
      </c>
      <c r="K13" s="282" t="s">
        <v>53</v>
      </c>
    </row>
    <row r="14" spans="1:11" ht="16.5" customHeight="1">
      <c r="A14" s="365"/>
      <c r="B14" s="56" t="s">
        <v>4</v>
      </c>
      <c r="C14" s="328" t="s">
        <v>38</v>
      </c>
      <c r="D14" s="329"/>
      <c r="E14" s="329"/>
      <c r="F14" s="329"/>
      <c r="G14" s="330"/>
      <c r="I14" s="280" t="s">
        <v>54</v>
      </c>
      <c r="J14" s="281" t="s">
        <v>52</v>
      </c>
      <c r="K14" s="282" t="s">
        <v>55</v>
      </c>
    </row>
    <row r="15" spans="1:11" ht="16.5" customHeight="1">
      <c r="A15" s="365"/>
      <c r="B15" s="56" t="s">
        <v>5</v>
      </c>
      <c r="C15" s="331" t="s">
        <v>31</v>
      </c>
      <c r="D15" s="332"/>
      <c r="E15" s="332"/>
      <c r="F15" s="332"/>
      <c r="G15" s="333"/>
      <c r="I15" s="280" t="s">
        <v>56</v>
      </c>
      <c r="J15" s="281" t="s">
        <v>52</v>
      </c>
      <c r="K15" s="282" t="s">
        <v>57</v>
      </c>
    </row>
    <row r="16" spans="1:11" ht="16.5" customHeight="1">
      <c r="A16" s="365"/>
      <c r="B16" s="56" t="s">
        <v>6</v>
      </c>
      <c r="C16" s="24" t="s">
        <v>102</v>
      </c>
      <c r="D16" s="334" t="s">
        <v>33</v>
      </c>
      <c r="E16" s="334"/>
      <c r="F16" s="334"/>
      <c r="G16" s="335"/>
      <c r="I16" s="283" t="s">
        <v>123</v>
      </c>
      <c r="J16" s="284" t="s">
        <v>211</v>
      </c>
      <c r="K16" s="285" t="s">
        <v>208</v>
      </c>
    </row>
    <row r="17" spans="1:11" ht="16.5" customHeight="1">
      <c r="A17" s="365"/>
      <c r="B17" s="56" t="s">
        <v>7</v>
      </c>
      <c r="C17" s="331" t="s">
        <v>31</v>
      </c>
      <c r="D17" s="332"/>
      <c r="E17" s="332"/>
      <c r="F17" s="332"/>
      <c r="G17" s="333"/>
      <c r="I17" s="283" t="s">
        <v>124</v>
      </c>
      <c r="J17" s="284" t="s">
        <v>210</v>
      </c>
      <c r="K17" s="286" t="s">
        <v>125</v>
      </c>
    </row>
    <row r="18" spans="1:11" ht="16.5" customHeight="1">
      <c r="A18" s="366"/>
      <c r="B18" s="57" t="s">
        <v>24</v>
      </c>
      <c r="C18" s="339" t="s">
        <v>32</v>
      </c>
      <c r="D18" s="340"/>
      <c r="E18" s="340"/>
      <c r="F18" s="340"/>
      <c r="G18" s="341"/>
      <c r="I18" s="287" t="s">
        <v>209</v>
      </c>
      <c r="J18" s="284" t="s">
        <v>212</v>
      </c>
      <c r="K18" s="286" t="s">
        <v>213</v>
      </c>
    </row>
    <row r="19" spans="1:11" ht="16.5" customHeight="1">
      <c r="A19" s="350" t="s">
        <v>42</v>
      </c>
      <c r="B19" s="58" t="s">
        <v>45</v>
      </c>
      <c r="C19" s="353" t="s">
        <v>117</v>
      </c>
      <c r="D19" s="354"/>
      <c r="E19" s="354"/>
      <c r="F19" s="354"/>
      <c r="G19" s="355"/>
      <c r="I19" s="288"/>
      <c r="J19" s="284" t="s">
        <v>214</v>
      </c>
      <c r="K19" s="286" t="s">
        <v>215</v>
      </c>
    </row>
    <row r="20" spans="1:11" ht="16.5" customHeight="1">
      <c r="A20" s="351"/>
      <c r="B20" s="56" t="s">
        <v>3</v>
      </c>
      <c r="C20" s="328" t="s">
        <v>26</v>
      </c>
      <c r="D20" s="329"/>
      <c r="E20" s="329"/>
      <c r="F20" s="329"/>
      <c r="G20" s="330"/>
      <c r="I20" s="406" t="s">
        <v>61</v>
      </c>
      <c r="J20" s="406"/>
      <c r="K20" s="406"/>
    </row>
    <row r="21" spans="1:11" ht="16.5" customHeight="1">
      <c r="A21" s="351"/>
      <c r="B21" s="56" t="s">
        <v>4</v>
      </c>
      <c r="C21" s="328" t="s">
        <v>27</v>
      </c>
      <c r="D21" s="329"/>
      <c r="E21" s="329"/>
      <c r="F21" s="329"/>
      <c r="G21" s="330"/>
    </row>
    <row r="22" spans="1:11" ht="16.5" customHeight="1">
      <c r="A22" s="351"/>
      <c r="B22" s="56" t="s">
        <v>5</v>
      </c>
      <c r="C22" s="331" t="s">
        <v>31</v>
      </c>
      <c r="D22" s="332"/>
      <c r="E22" s="332"/>
      <c r="F22" s="332"/>
      <c r="G22" s="333"/>
      <c r="I22" s="209"/>
      <c r="J22" s="210"/>
      <c r="K22" s="210"/>
    </row>
    <row r="23" spans="1:11" ht="16.5" customHeight="1">
      <c r="A23" s="351"/>
      <c r="B23" s="56" t="s">
        <v>6</v>
      </c>
      <c r="C23" s="24" t="s">
        <v>102</v>
      </c>
      <c r="D23" s="361" t="s">
        <v>33</v>
      </c>
      <c r="E23" s="362"/>
      <c r="F23" s="362"/>
      <c r="G23" s="363"/>
    </row>
    <row r="24" spans="1:11" ht="16.5" customHeight="1">
      <c r="A24" s="351"/>
      <c r="B24" s="56" t="s">
        <v>7</v>
      </c>
      <c r="C24" s="331" t="s">
        <v>31</v>
      </c>
      <c r="D24" s="332"/>
      <c r="E24" s="332"/>
      <c r="F24" s="332"/>
      <c r="G24" s="333"/>
      <c r="I24" s="209"/>
      <c r="J24" s="210"/>
      <c r="K24" s="210"/>
    </row>
    <row r="25" spans="1:11" ht="16.5" customHeight="1">
      <c r="A25" s="352"/>
      <c r="B25" s="59" t="s">
        <v>24</v>
      </c>
      <c r="C25" s="339" t="s">
        <v>32</v>
      </c>
      <c r="D25" s="340"/>
      <c r="E25" s="340"/>
      <c r="F25" s="340"/>
      <c r="G25" s="341"/>
    </row>
    <row r="26" spans="1:11" ht="16.5" customHeight="1">
      <c r="A26" s="350" t="s">
        <v>22</v>
      </c>
      <c r="B26" s="55" t="s">
        <v>45</v>
      </c>
      <c r="C26" s="336" t="s">
        <v>118</v>
      </c>
      <c r="D26" s="337"/>
      <c r="E26" s="337"/>
      <c r="F26" s="337"/>
      <c r="G26" s="338"/>
    </row>
    <row r="27" spans="1:11" ht="16.5" customHeight="1">
      <c r="A27" s="351"/>
      <c r="B27" s="56" t="s">
        <v>3</v>
      </c>
      <c r="C27" s="328" t="s">
        <v>28</v>
      </c>
      <c r="D27" s="329"/>
      <c r="E27" s="329"/>
      <c r="F27" s="329"/>
      <c r="G27" s="330"/>
    </row>
    <row r="28" spans="1:11" ht="16.5" customHeight="1">
      <c r="A28" s="351"/>
      <c r="B28" s="56" t="s">
        <v>4</v>
      </c>
      <c r="C28" s="328" t="s">
        <v>29</v>
      </c>
      <c r="D28" s="329"/>
      <c r="E28" s="329"/>
      <c r="F28" s="329"/>
      <c r="G28" s="330"/>
    </row>
    <row r="29" spans="1:11" ht="16.5" customHeight="1">
      <c r="A29" s="351"/>
      <c r="B29" s="56" t="s">
        <v>5</v>
      </c>
      <c r="C29" s="331" t="s">
        <v>31</v>
      </c>
      <c r="D29" s="332"/>
      <c r="E29" s="332"/>
      <c r="F29" s="332"/>
      <c r="G29" s="333"/>
    </row>
    <row r="30" spans="1:11" ht="16.5" customHeight="1">
      <c r="A30" s="351"/>
      <c r="B30" s="56" t="s">
        <v>6</v>
      </c>
      <c r="C30" s="24" t="s">
        <v>102</v>
      </c>
      <c r="D30" s="364" t="s">
        <v>33</v>
      </c>
      <c r="E30" s="334"/>
      <c r="F30" s="334"/>
      <c r="G30" s="335"/>
    </row>
    <row r="31" spans="1:11" ht="16.5" customHeight="1">
      <c r="A31" s="351"/>
      <c r="B31" s="56" t="s">
        <v>7</v>
      </c>
      <c r="C31" s="331" t="s">
        <v>31</v>
      </c>
      <c r="D31" s="332"/>
      <c r="E31" s="332"/>
      <c r="F31" s="332"/>
      <c r="G31" s="333"/>
    </row>
    <row r="32" spans="1:11" ht="16.5" customHeight="1" thickBot="1">
      <c r="A32" s="351"/>
      <c r="B32" s="57" t="s">
        <v>24</v>
      </c>
      <c r="C32" s="339" t="s">
        <v>32</v>
      </c>
      <c r="D32" s="340"/>
      <c r="E32" s="340"/>
      <c r="F32" s="340"/>
      <c r="G32" s="341"/>
    </row>
    <row r="33" spans="1:10" ht="24" customHeight="1" thickTop="1">
      <c r="A33" s="342" t="s">
        <v>119</v>
      </c>
      <c r="B33" s="60" t="s">
        <v>41</v>
      </c>
      <c r="C33" s="344" t="s">
        <v>34</v>
      </c>
      <c r="D33" s="345"/>
      <c r="E33" s="345"/>
      <c r="F33" s="345"/>
      <c r="G33" s="346"/>
      <c r="I33" s="402" t="s">
        <v>64</v>
      </c>
      <c r="J33" s="403"/>
    </row>
    <row r="34" spans="1:10" ht="24" customHeight="1">
      <c r="A34" s="343"/>
      <c r="B34" s="59" t="s">
        <v>40</v>
      </c>
      <c r="C34" s="356" t="s">
        <v>44</v>
      </c>
      <c r="D34" s="357"/>
      <c r="E34" s="357"/>
      <c r="F34" s="358"/>
      <c r="G34" s="359"/>
      <c r="I34" s="400" t="s">
        <v>58</v>
      </c>
      <c r="J34" s="401"/>
    </row>
    <row r="35" spans="1:10" ht="16.5" customHeight="1">
      <c r="A35" s="347" t="s">
        <v>50</v>
      </c>
      <c r="B35" s="55" t="s">
        <v>46</v>
      </c>
      <c r="C35" s="336" t="s">
        <v>63</v>
      </c>
      <c r="D35" s="337"/>
      <c r="E35" s="337"/>
      <c r="F35" s="337"/>
      <c r="G35" s="338"/>
    </row>
    <row r="36" spans="1:10" ht="16.5" customHeight="1">
      <c r="A36" s="348"/>
      <c r="B36" s="56" t="s">
        <v>4</v>
      </c>
      <c r="C36" s="328" t="s">
        <v>30</v>
      </c>
      <c r="D36" s="329"/>
      <c r="E36" s="329"/>
      <c r="F36" s="329"/>
      <c r="G36" s="330"/>
    </row>
    <row r="37" spans="1:10" ht="16.5" customHeight="1">
      <c r="A37" s="349"/>
      <c r="B37" s="59" t="s">
        <v>6</v>
      </c>
      <c r="C37" s="25" t="s">
        <v>103</v>
      </c>
      <c r="D37" s="404" t="s">
        <v>33</v>
      </c>
      <c r="E37" s="404"/>
      <c r="F37" s="404"/>
      <c r="G37" s="405"/>
      <c r="H37" s="266" t="s">
        <v>62</v>
      </c>
    </row>
    <row r="38" spans="1:10" ht="9" customHeight="1">
      <c r="A38" s="12"/>
      <c r="C38" s="14"/>
      <c r="D38" s="14"/>
      <c r="E38" s="14"/>
      <c r="F38" s="14"/>
      <c r="G38" s="14"/>
    </row>
    <row r="39" spans="1:10" ht="18.600000000000001" customHeight="1">
      <c r="A39" s="208" t="s">
        <v>120</v>
      </c>
      <c r="B39" s="19" t="s">
        <v>172</v>
      </c>
      <c r="C39" s="396" t="s">
        <v>127</v>
      </c>
      <c r="D39" s="397"/>
      <c r="E39" s="397"/>
      <c r="F39" s="397"/>
      <c r="G39" s="398"/>
      <c r="H39" s="207"/>
      <c r="I39" s="392"/>
      <c r="J39" s="392"/>
    </row>
    <row r="40" spans="1:10" ht="18.600000000000001" customHeight="1">
      <c r="A40" s="15"/>
      <c r="B40" s="16" t="s">
        <v>173</v>
      </c>
      <c r="C40" s="393" t="s">
        <v>68</v>
      </c>
      <c r="D40" s="394"/>
      <c r="E40" s="394"/>
      <c r="F40" s="394"/>
      <c r="G40" s="395"/>
      <c r="H40" s="207"/>
      <c r="I40" s="392"/>
      <c r="J40" s="392"/>
    </row>
  </sheetData>
  <sheetProtection formatCells="0" formatColumns="0" formatRows="0"/>
  <mergeCells count="51">
    <mergeCell ref="I39:J40"/>
    <mergeCell ref="C40:G40"/>
    <mergeCell ref="C39:G39"/>
    <mergeCell ref="I11:K11"/>
    <mergeCell ref="I34:J34"/>
    <mergeCell ref="I33:J33"/>
    <mergeCell ref="C35:G35"/>
    <mergeCell ref="C18:G18"/>
    <mergeCell ref="C13:G13"/>
    <mergeCell ref="D37:G37"/>
    <mergeCell ref="I20:K20"/>
    <mergeCell ref="A4:G4"/>
    <mergeCell ref="D23:G23"/>
    <mergeCell ref="D30:G30"/>
    <mergeCell ref="A12:A18"/>
    <mergeCell ref="A10:B10"/>
    <mergeCell ref="C14:G14"/>
    <mergeCell ref="A5:G5"/>
    <mergeCell ref="A11:B11"/>
    <mergeCell ref="C6:G6"/>
    <mergeCell ref="C10:G10"/>
    <mergeCell ref="C11:G11"/>
    <mergeCell ref="C8:D8"/>
    <mergeCell ref="A7:B7"/>
    <mergeCell ref="A6:B6"/>
    <mergeCell ref="C15:G15"/>
    <mergeCell ref="C7:G7"/>
    <mergeCell ref="A33:A34"/>
    <mergeCell ref="C33:G33"/>
    <mergeCell ref="A35:A37"/>
    <mergeCell ref="A19:A25"/>
    <mergeCell ref="A26:A32"/>
    <mergeCell ref="C22:G22"/>
    <mergeCell ref="C19:G19"/>
    <mergeCell ref="C20:G20"/>
    <mergeCell ref="C21:G21"/>
    <mergeCell ref="C36:G36"/>
    <mergeCell ref="C26:G26"/>
    <mergeCell ref="C27:G27"/>
    <mergeCell ref="C34:E34"/>
    <mergeCell ref="F34:G34"/>
    <mergeCell ref="C31:G31"/>
    <mergeCell ref="C32:G32"/>
    <mergeCell ref="A8:B8"/>
    <mergeCell ref="C28:G28"/>
    <mergeCell ref="C29:G29"/>
    <mergeCell ref="C17:G17"/>
    <mergeCell ref="D16:G16"/>
    <mergeCell ref="C12:G12"/>
    <mergeCell ref="C25:G25"/>
    <mergeCell ref="C24:G24"/>
  </mergeCells>
  <phoneticPr fontId="6"/>
  <printOptions horizontalCentered="1"/>
  <pageMargins left="0.59055118110236227" right="0.59055118110236227" top="0.39370078740157483" bottom="0.39370078740157483" header="0.19685039370078741" footer="0.19685039370078741"/>
  <pageSetup paperSize="9" scale="86" orientation="portrait" r:id="rId1"/>
  <headerFooter>
    <oddHeader>&amp;C&amp;9&amp;F</oddHeader>
    <oddFooter>&amp;C&amp;10&amp;P/&amp;N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78C4B-0270-41DF-AE90-BBE973DAF7D0}">
  <sheetPr>
    <pageSetUpPr fitToPage="1"/>
  </sheetPr>
  <dimension ref="A1:V93"/>
  <sheetViews>
    <sheetView view="pageBreakPreview" zoomScaleNormal="100" zoomScaleSheetLayoutView="100" zoomScalePageLayoutView="40" workbookViewId="0">
      <selection activeCell="G8" sqref="G8"/>
    </sheetView>
  </sheetViews>
  <sheetFormatPr defaultColWidth="8" defaultRowHeight="15"/>
  <cols>
    <col min="1" max="1" width="1.36328125" style="132" customWidth="1"/>
    <col min="2" max="2" width="3.54296875" style="132" customWidth="1"/>
    <col min="3" max="3" width="22.81640625" style="132" customWidth="1"/>
    <col min="4" max="4" width="26.36328125" style="132" customWidth="1"/>
    <col min="5" max="7" width="18" style="132" customWidth="1"/>
    <col min="8" max="8" width="21.54296875" style="164" customWidth="1"/>
    <col min="9" max="9" width="1.453125" style="132" customWidth="1"/>
    <col min="10" max="10" width="1.08984375" style="132" customWidth="1"/>
    <col min="11" max="11" width="21.54296875" style="132" customWidth="1"/>
    <col min="12" max="19" width="8" style="132"/>
    <col min="20" max="20" width="22.36328125" style="132" customWidth="1"/>
    <col min="21" max="16384" width="8" style="132"/>
  </cols>
  <sheetData>
    <row r="1" spans="1:21" ht="20.25" customHeight="1">
      <c r="A1" s="175"/>
      <c r="B1" s="175"/>
      <c r="C1" s="175"/>
      <c r="D1" s="131"/>
      <c r="E1" s="175"/>
      <c r="F1" s="175"/>
      <c r="G1" s="175"/>
      <c r="H1" s="172" t="str">
        <f>'[1]1)日本側交流機関概要'!G1</f>
        <v>Ver.2401</v>
      </c>
    </row>
    <row r="2" spans="1:21" ht="33.75" customHeight="1">
      <c r="A2" s="652" t="s">
        <v>165</v>
      </c>
      <c r="B2" s="653"/>
      <c r="C2" s="653"/>
      <c r="D2" s="653"/>
      <c r="E2" s="653"/>
      <c r="F2" s="653"/>
      <c r="G2" s="653"/>
      <c r="H2" s="653"/>
    </row>
    <row r="3" spans="1:21" ht="33.75" customHeight="1" thickBot="1">
      <c r="A3" s="133"/>
      <c r="B3" s="134"/>
      <c r="C3" s="134"/>
      <c r="D3" s="134"/>
      <c r="E3" s="134"/>
      <c r="F3" s="134"/>
      <c r="G3" s="134"/>
      <c r="H3" s="134"/>
    </row>
    <row r="4" spans="1:21" s="118" customFormat="1" ht="29.25" customHeight="1" thickBot="1">
      <c r="B4" s="661" t="s">
        <v>73</v>
      </c>
      <c r="C4" s="662"/>
      <c r="D4" s="135"/>
      <c r="E4" s="136"/>
      <c r="F4" s="137"/>
      <c r="G4" s="137" t="s">
        <v>74</v>
      </c>
      <c r="H4" s="138"/>
      <c r="I4" s="124"/>
      <c r="K4" s="127"/>
    </row>
    <row r="5" spans="1:21" s="118" customFormat="1" ht="28.5" customHeight="1" thickBot="1">
      <c r="B5" s="661" t="s">
        <v>221</v>
      </c>
      <c r="C5" s="662"/>
      <c r="D5" s="135"/>
      <c r="E5" s="136"/>
      <c r="H5" s="139"/>
      <c r="I5" s="124"/>
      <c r="K5" s="127"/>
    </row>
    <row r="6" spans="1:21" s="124" customFormat="1" ht="21" customHeight="1">
      <c r="B6" s="127" t="s">
        <v>75</v>
      </c>
      <c r="C6" s="123"/>
      <c r="D6" s="123"/>
      <c r="E6" s="123"/>
      <c r="F6" s="127"/>
      <c r="G6" s="127"/>
      <c r="H6" s="140"/>
    </row>
    <row r="7" spans="1:21" s="124" customFormat="1" ht="21" customHeight="1">
      <c r="B7" s="127"/>
      <c r="C7" s="123"/>
      <c r="D7" s="123"/>
      <c r="E7" s="123"/>
      <c r="F7" s="127"/>
      <c r="G7" s="127"/>
      <c r="H7" s="140"/>
    </row>
    <row r="8" spans="1:21" s="123" customFormat="1" ht="27" customHeight="1">
      <c r="A8" s="127"/>
      <c r="D8" s="128"/>
      <c r="E8" s="128"/>
      <c r="H8" s="141"/>
      <c r="T8" s="119"/>
    </row>
    <row r="9" spans="1:21" s="123" customFormat="1" ht="21" customHeight="1" thickBot="1">
      <c r="E9" s="152" t="s">
        <v>156</v>
      </c>
      <c r="H9" s="141"/>
      <c r="K9" s="121"/>
    </row>
    <row r="10" spans="1:21" s="143" customFormat="1" ht="30" customHeight="1">
      <c r="A10" s="123"/>
      <c r="B10" s="142" t="s">
        <v>76</v>
      </c>
      <c r="C10" s="119" t="s">
        <v>162</v>
      </c>
      <c r="E10" s="144" t="s">
        <v>77</v>
      </c>
      <c r="F10" s="145"/>
      <c r="G10" s="146"/>
      <c r="H10" s="147" t="s">
        <v>88</v>
      </c>
      <c r="I10" s="148"/>
      <c r="J10" s="141"/>
      <c r="K10" s="123"/>
      <c r="L10" s="123"/>
      <c r="M10" s="123"/>
      <c r="T10" s="176"/>
    </row>
    <row r="11" spans="1:21" s="123" customFormat="1" ht="30" customHeight="1">
      <c r="B11" s="142" t="s">
        <v>76</v>
      </c>
      <c r="C11" s="119" t="s">
        <v>92</v>
      </c>
      <c r="E11" s="658" t="s">
        <v>159</v>
      </c>
      <c r="F11" s="659"/>
      <c r="G11" s="660"/>
      <c r="H11" s="178">
        <f>H28</f>
        <v>0</v>
      </c>
      <c r="I11" s="149"/>
      <c r="J11" s="141"/>
      <c r="K11" s="268" t="s">
        <v>91</v>
      </c>
      <c r="T11" s="177"/>
    </row>
    <row r="12" spans="1:21" s="123" customFormat="1" ht="30" customHeight="1" thickBot="1">
      <c r="B12" s="119" t="s">
        <v>76</v>
      </c>
      <c r="C12" s="119" t="s">
        <v>155</v>
      </c>
      <c r="E12" s="658" t="s">
        <v>164</v>
      </c>
      <c r="F12" s="659"/>
      <c r="G12" s="660"/>
      <c r="H12" s="178">
        <f>H39</f>
        <v>0</v>
      </c>
      <c r="I12" s="149"/>
      <c r="J12" s="141"/>
      <c r="K12" s="268" t="s">
        <v>91</v>
      </c>
      <c r="T12" s="177"/>
    </row>
    <row r="13" spans="1:21" s="123" customFormat="1" ht="30" customHeight="1" thickTop="1" thickBot="1">
      <c r="B13" s="119" t="s">
        <v>76</v>
      </c>
      <c r="C13" s="119" t="s">
        <v>163</v>
      </c>
      <c r="E13" s="641" t="s">
        <v>72</v>
      </c>
      <c r="F13" s="642"/>
      <c r="G13" s="643"/>
      <c r="H13" s="179">
        <f>SUM(H11:H12)</f>
        <v>0</v>
      </c>
      <c r="I13" s="149"/>
      <c r="J13" s="141"/>
      <c r="K13" s="268" t="s">
        <v>179</v>
      </c>
      <c r="T13" s="177"/>
    </row>
    <row r="14" spans="1:21" s="123" customFormat="1" ht="12.75" customHeight="1" thickTop="1" thickBot="1">
      <c r="E14" s="644" t="s">
        <v>161</v>
      </c>
      <c r="F14" s="645"/>
      <c r="G14" s="150" t="s">
        <v>87</v>
      </c>
      <c r="H14" s="648">
        <f>ROUNDDOWN(G15*H13,0)</f>
        <v>0</v>
      </c>
      <c r="I14" s="149"/>
      <c r="J14" s="141"/>
      <c r="K14" s="268"/>
      <c r="T14" s="177"/>
    </row>
    <row r="15" spans="1:21" s="123" customFormat="1" ht="30" customHeight="1" thickBot="1">
      <c r="E15" s="646"/>
      <c r="F15" s="647"/>
      <c r="G15" s="151"/>
      <c r="H15" s="649"/>
      <c r="I15" s="149"/>
      <c r="J15" s="141"/>
      <c r="K15" s="268" t="s">
        <v>154</v>
      </c>
      <c r="T15" s="177"/>
    </row>
    <row r="16" spans="1:21" s="152" customFormat="1" ht="30" customHeight="1" thickBot="1">
      <c r="A16" s="123"/>
      <c r="B16" s="123"/>
      <c r="C16" s="123"/>
      <c r="E16" s="651" t="s">
        <v>71</v>
      </c>
      <c r="F16" s="651"/>
      <c r="G16" s="651"/>
      <c r="H16" s="180">
        <f>SUM(H13:H14)</f>
        <v>0</v>
      </c>
      <c r="I16" s="149"/>
      <c r="J16" s="141"/>
      <c r="K16" s="268" t="s">
        <v>201</v>
      </c>
      <c r="L16" s="123"/>
      <c r="M16" s="123"/>
      <c r="T16" s="177"/>
      <c r="U16" s="123"/>
    </row>
    <row r="17" spans="1:22" s="123" customFormat="1" ht="21" customHeight="1">
      <c r="A17" s="127" t="s">
        <v>157</v>
      </c>
      <c r="H17" s="141"/>
      <c r="K17" s="269"/>
    </row>
    <row r="18" spans="1:22" s="123" customFormat="1" ht="21" customHeight="1">
      <c r="C18" s="631" t="s">
        <v>82</v>
      </c>
      <c r="D18" s="631" t="s">
        <v>79</v>
      </c>
      <c r="E18" s="622" t="s">
        <v>78</v>
      </c>
      <c r="F18" s="650"/>
      <c r="G18" s="623"/>
      <c r="H18" s="633" t="s">
        <v>89</v>
      </c>
      <c r="K18" s="269"/>
    </row>
    <row r="19" spans="1:22" s="123" customFormat="1" ht="21" customHeight="1">
      <c r="C19" s="632"/>
      <c r="D19" s="632"/>
      <c r="E19" s="154" t="s">
        <v>112</v>
      </c>
      <c r="F19" s="155" t="s">
        <v>158</v>
      </c>
      <c r="G19" s="225" t="s">
        <v>178</v>
      </c>
      <c r="H19" s="634"/>
      <c r="K19" s="269"/>
    </row>
    <row r="20" spans="1:22" s="123" customFormat="1" ht="39.9" customHeight="1">
      <c r="C20" s="156"/>
      <c r="D20" s="156"/>
      <c r="E20" s="205"/>
      <c r="F20" s="166"/>
      <c r="G20" s="189"/>
      <c r="H20" s="205">
        <f>E20*F20*G20</f>
        <v>0</v>
      </c>
      <c r="K20" s="268" t="s">
        <v>219</v>
      </c>
    </row>
    <row r="21" spans="1:22" s="123" customFormat="1" ht="39.9" customHeight="1">
      <c r="C21" s="156"/>
      <c r="D21" s="156"/>
      <c r="E21" s="205"/>
      <c r="F21" s="166"/>
      <c r="G21" s="189"/>
      <c r="H21" s="205">
        <f t="shared" ref="H21:H26" si="0">E21*F21*G21</f>
        <v>0</v>
      </c>
      <c r="K21" s="268" t="s">
        <v>80</v>
      </c>
    </row>
    <row r="22" spans="1:22" s="123" customFormat="1" ht="39.9" customHeight="1">
      <c r="C22" s="156"/>
      <c r="D22" s="156"/>
      <c r="E22" s="205"/>
      <c r="F22" s="166"/>
      <c r="G22" s="189"/>
      <c r="H22" s="205">
        <f t="shared" si="0"/>
        <v>0</v>
      </c>
      <c r="K22" s="268"/>
    </row>
    <row r="23" spans="1:22" s="123" customFormat="1" ht="39.9" customHeight="1">
      <c r="C23" s="156"/>
      <c r="D23" s="156"/>
      <c r="E23" s="205"/>
      <c r="F23" s="166"/>
      <c r="G23" s="189"/>
      <c r="H23" s="205">
        <f t="shared" si="0"/>
        <v>0</v>
      </c>
      <c r="K23" s="268"/>
    </row>
    <row r="24" spans="1:22" s="123" customFormat="1" ht="39.9" customHeight="1">
      <c r="C24" s="156"/>
      <c r="D24" s="156"/>
      <c r="E24" s="205"/>
      <c r="F24" s="166"/>
      <c r="G24" s="189"/>
      <c r="H24" s="205">
        <f t="shared" si="0"/>
        <v>0</v>
      </c>
      <c r="K24" s="268"/>
    </row>
    <row r="25" spans="1:22" s="167" customFormat="1" ht="39.9" customHeight="1">
      <c r="A25" s="123"/>
      <c r="B25" s="123"/>
      <c r="C25" s="156"/>
      <c r="D25" s="156"/>
      <c r="E25" s="205"/>
      <c r="F25" s="166"/>
      <c r="G25" s="189"/>
      <c r="H25" s="205">
        <f t="shared" si="0"/>
        <v>0</v>
      </c>
      <c r="I25" s="123"/>
      <c r="J25" s="123"/>
    </row>
    <row r="26" spans="1:22" s="167" customFormat="1" ht="39.9" customHeight="1">
      <c r="A26" s="123"/>
      <c r="B26" s="123"/>
      <c r="C26" s="156"/>
      <c r="D26" s="156"/>
      <c r="E26" s="205"/>
      <c r="F26" s="166"/>
      <c r="G26" s="189"/>
      <c r="H26" s="205">
        <f t="shared" si="0"/>
        <v>0</v>
      </c>
      <c r="I26" s="123"/>
      <c r="J26" s="123"/>
      <c r="K26" s="269"/>
    </row>
    <row r="27" spans="1:22" s="123" customFormat="1" ht="25.5" customHeight="1" thickBot="1">
      <c r="C27" s="157" t="s">
        <v>81</v>
      </c>
      <c r="D27" s="158"/>
      <c r="E27" s="158"/>
      <c r="F27" s="158"/>
      <c r="G27" s="158"/>
      <c r="H27" s="159"/>
      <c r="K27" s="268" t="s">
        <v>113</v>
      </c>
      <c r="L27" s="128"/>
      <c r="M27" s="160"/>
      <c r="N27" s="161"/>
      <c r="O27" s="161"/>
      <c r="P27" s="161"/>
      <c r="Q27" s="161"/>
      <c r="R27" s="162"/>
      <c r="S27" s="162"/>
      <c r="T27" s="162"/>
      <c r="U27" s="162"/>
      <c r="V27" s="162"/>
    </row>
    <row r="28" spans="1:22" s="123" customFormat="1" ht="36.6" customHeight="1" thickBot="1">
      <c r="G28" s="168" t="s">
        <v>71</v>
      </c>
      <c r="H28" s="163">
        <f>SUM(H20:H27)</f>
        <v>0</v>
      </c>
      <c r="K28" s="119"/>
    </row>
    <row r="29" spans="1:22" s="123" customFormat="1" ht="15" customHeight="1" thickBot="1">
      <c r="G29" s="153"/>
      <c r="H29" s="165"/>
      <c r="K29" s="119"/>
    </row>
    <row r="30" spans="1:22" s="123" customFormat="1" ht="112.95" customHeight="1" thickTop="1" thickBot="1">
      <c r="C30" s="628"/>
      <c r="D30" s="629"/>
      <c r="E30" s="629"/>
      <c r="F30" s="629"/>
      <c r="G30" s="629"/>
      <c r="H30" s="630"/>
    </row>
    <row r="31" spans="1:22" s="123" customFormat="1" ht="15" customHeight="1" thickTop="1">
      <c r="G31" s="153"/>
      <c r="H31" s="165"/>
    </row>
    <row r="32" spans="1:22" s="123" customFormat="1" ht="21" customHeight="1">
      <c r="A32" s="127" t="s">
        <v>160</v>
      </c>
      <c r="H32" s="141"/>
    </row>
    <row r="33" spans="1:22" s="123" customFormat="1" ht="21" customHeight="1">
      <c r="C33" s="631" t="s">
        <v>82</v>
      </c>
      <c r="D33" s="637" t="s">
        <v>281</v>
      </c>
      <c r="E33" s="638"/>
      <c r="F33" s="624" t="s">
        <v>78</v>
      </c>
      <c r="G33" s="625"/>
      <c r="H33" s="633" t="s">
        <v>89</v>
      </c>
    </row>
    <row r="34" spans="1:22" s="123" customFormat="1" ht="21" customHeight="1">
      <c r="C34" s="632"/>
      <c r="D34" s="639"/>
      <c r="E34" s="640"/>
      <c r="F34" s="155" t="s">
        <v>274</v>
      </c>
      <c r="G34" s="225" t="s">
        <v>275</v>
      </c>
      <c r="H34" s="634"/>
    </row>
    <row r="35" spans="1:22" s="123" customFormat="1" ht="39.9" customHeight="1">
      <c r="C35" s="156"/>
      <c r="D35" s="635"/>
      <c r="E35" s="636"/>
      <c r="F35" s="205"/>
      <c r="G35" s="325"/>
      <c r="H35" s="205">
        <f>F35*G35</f>
        <v>0</v>
      </c>
      <c r="K35" s="268" t="s">
        <v>220</v>
      </c>
    </row>
    <row r="36" spans="1:22" s="143" customFormat="1" ht="39.9" customHeight="1">
      <c r="A36" s="123"/>
      <c r="B36" s="123"/>
      <c r="C36" s="156"/>
      <c r="D36" s="635"/>
      <c r="E36" s="636"/>
      <c r="F36" s="205"/>
      <c r="G36" s="325"/>
      <c r="H36" s="205">
        <f>F36*G36</f>
        <v>0</v>
      </c>
      <c r="I36" s="123"/>
      <c r="J36" s="123"/>
      <c r="K36" s="268" t="s">
        <v>80</v>
      </c>
    </row>
    <row r="37" spans="1:22" s="143" customFormat="1" ht="39.9" customHeight="1">
      <c r="A37" s="123"/>
      <c r="B37" s="123"/>
      <c r="C37" s="156"/>
      <c r="D37" s="635"/>
      <c r="E37" s="636"/>
      <c r="F37" s="205"/>
      <c r="G37" s="325"/>
      <c r="H37" s="205">
        <f>F37*G37</f>
        <v>0</v>
      </c>
      <c r="I37" s="123"/>
      <c r="J37" s="123"/>
      <c r="K37" s="269"/>
    </row>
    <row r="38" spans="1:22" s="123" customFormat="1" ht="25.5" customHeight="1" thickBot="1">
      <c r="C38" s="157" t="s">
        <v>81</v>
      </c>
      <c r="D38" s="158"/>
      <c r="E38" s="158"/>
      <c r="F38" s="158"/>
      <c r="G38" s="158"/>
      <c r="H38" s="159"/>
      <c r="K38" s="268" t="s">
        <v>113</v>
      </c>
      <c r="L38" s="128"/>
      <c r="M38" s="160"/>
      <c r="N38" s="161"/>
      <c r="O38" s="161"/>
      <c r="P38" s="161"/>
      <c r="Q38" s="161"/>
      <c r="R38" s="162"/>
      <c r="S38" s="162"/>
      <c r="T38" s="162"/>
      <c r="U38" s="162"/>
      <c r="V38" s="162"/>
    </row>
    <row r="39" spans="1:22" s="123" customFormat="1" ht="36.6" customHeight="1" thickBot="1">
      <c r="C39" s="128"/>
      <c r="G39" s="168" t="s">
        <v>71</v>
      </c>
      <c r="H39" s="163">
        <f>SUM(H35:H38)</f>
        <v>0</v>
      </c>
      <c r="K39" s="119"/>
    </row>
    <row r="40" spans="1:22" s="123" customFormat="1" ht="15" customHeight="1">
      <c r="G40" s="153"/>
      <c r="H40" s="165"/>
    </row>
    <row r="41" spans="1:22" s="123" customFormat="1" ht="21" customHeight="1">
      <c r="A41" s="132"/>
      <c r="B41" s="132"/>
      <c r="C41" s="132"/>
      <c r="D41" s="132"/>
      <c r="E41" s="132"/>
      <c r="F41" s="132"/>
      <c r="G41" s="132"/>
      <c r="H41" s="164"/>
      <c r="I41" s="132"/>
      <c r="J41" s="132"/>
      <c r="K41" s="127"/>
    </row>
    <row r="42" spans="1:22" s="123" customFormat="1" ht="21" customHeight="1">
      <c r="A42" s="132"/>
      <c r="B42" s="132"/>
      <c r="C42" s="132"/>
      <c r="D42" s="132"/>
      <c r="E42" s="132"/>
      <c r="F42" s="132"/>
      <c r="G42" s="132"/>
      <c r="H42" s="164"/>
      <c r="I42" s="132"/>
      <c r="J42" s="132"/>
      <c r="K42" s="119"/>
    </row>
    <row r="43" spans="1:22" s="123" customFormat="1" ht="21" customHeight="1">
      <c r="A43" s="132"/>
      <c r="B43" s="132"/>
      <c r="C43" s="132"/>
      <c r="D43" s="132"/>
      <c r="E43" s="132"/>
      <c r="F43" s="132"/>
      <c r="G43" s="132"/>
      <c r="H43" s="164"/>
      <c r="I43" s="132"/>
      <c r="J43" s="132"/>
      <c r="K43" s="132"/>
    </row>
    <row r="44" spans="1:22" s="123" customFormat="1" ht="27" customHeight="1">
      <c r="A44" s="132"/>
      <c r="B44" s="132"/>
      <c r="C44" s="132"/>
      <c r="D44" s="132"/>
      <c r="E44" s="132"/>
      <c r="F44" s="132"/>
      <c r="G44" s="132"/>
      <c r="H44" s="164"/>
      <c r="I44" s="132"/>
      <c r="J44" s="132"/>
      <c r="K44" s="132"/>
    </row>
    <row r="45" spans="1:22" s="123" customFormat="1" ht="21" customHeight="1">
      <c r="A45" s="132"/>
      <c r="B45" s="132"/>
      <c r="C45" s="132"/>
      <c r="D45" s="132"/>
      <c r="E45" s="132"/>
      <c r="F45" s="132"/>
      <c r="G45" s="132"/>
      <c r="H45" s="164"/>
      <c r="I45" s="132"/>
      <c r="J45" s="132"/>
      <c r="K45" s="132"/>
    </row>
    <row r="46" spans="1:22" s="167" customFormat="1" ht="21" customHeight="1">
      <c r="A46" s="132"/>
      <c r="B46" s="132"/>
      <c r="C46" s="132"/>
      <c r="D46" s="132"/>
      <c r="E46" s="132"/>
      <c r="F46" s="132"/>
      <c r="G46" s="132"/>
      <c r="H46" s="164"/>
      <c r="I46" s="132"/>
      <c r="J46" s="132"/>
      <c r="K46" s="132"/>
    </row>
    <row r="47" spans="1:22" s="123" customFormat="1" ht="21" customHeight="1">
      <c r="A47" s="132"/>
      <c r="B47" s="132"/>
      <c r="C47" s="132"/>
      <c r="D47" s="132"/>
      <c r="E47" s="132"/>
      <c r="F47" s="132"/>
      <c r="G47" s="132"/>
      <c r="H47" s="164"/>
      <c r="I47" s="132"/>
      <c r="J47" s="132"/>
      <c r="K47" s="132"/>
    </row>
    <row r="48" spans="1:22" s="123" customFormat="1" ht="21" customHeight="1">
      <c r="A48" s="132"/>
      <c r="B48" s="132"/>
      <c r="C48" s="132"/>
      <c r="D48" s="132"/>
      <c r="E48" s="132"/>
      <c r="F48" s="132"/>
      <c r="G48" s="132"/>
      <c r="H48" s="164"/>
      <c r="I48" s="132"/>
      <c r="J48" s="132"/>
      <c r="K48" s="132"/>
    </row>
    <row r="49" spans="1:11" s="123" customFormat="1" ht="21" customHeight="1">
      <c r="A49" s="132"/>
      <c r="B49" s="132"/>
      <c r="C49" s="132"/>
      <c r="D49" s="132"/>
      <c r="E49" s="132"/>
      <c r="F49" s="132"/>
      <c r="G49" s="132"/>
      <c r="H49" s="164"/>
      <c r="I49" s="132"/>
      <c r="J49" s="132"/>
      <c r="K49" s="132"/>
    </row>
    <row r="50" spans="1:11" s="123" customFormat="1" ht="21" customHeight="1">
      <c r="A50" s="132"/>
      <c r="B50" s="132"/>
      <c r="C50" s="132"/>
      <c r="D50" s="132"/>
      <c r="E50" s="132"/>
      <c r="F50" s="132"/>
      <c r="G50" s="132"/>
      <c r="H50" s="164"/>
      <c r="I50" s="132"/>
      <c r="J50" s="132"/>
      <c r="K50" s="132"/>
    </row>
    <row r="51" spans="1:11" s="123" customFormat="1" ht="21" customHeight="1">
      <c r="A51" s="132"/>
      <c r="B51" s="132"/>
      <c r="C51" s="132"/>
      <c r="D51" s="132"/>
      <c r="E51" s="132"/>
      <c r="F51" s="132"/>
      <c r="G51" s="132"/>
      <c r="H51" s="164"/>
      <c r="I51" s="132"/>
      <c r="J51" s="132"/>
      <c r="K51" s="132"/>
    </row>
    <row r="52" spans="1:11" s="123" customFormat="1" ht="21" customHeight="1">
      <c r="A52" s="132"/>
      <c r="B52" s="132"/>
      <c r="C52" s="132"/>
      <c r="D52" s="132"/>
      <c r="E52" s="132"/>
      <c r="F52" s="132"/>
      <c r="G52" s="132"/>
      <c r="H52" s="164"/>
      <c r="I52" s="132"/>
      <c r="J52" s="132"/>
      <c r="K52" s="132"/>
    </row>
    <row r="53" spans="1:11" s="123" customFormat="1" ht="21" customHeight="1">
      <c r="A53" s="132"/>
      <c r="B53" s="132"/>
      <c r="C53" s="132"/>
      <c r="D53" s="132"/>
      <c r="E53" s="132"/>
      <c r="F53" s="132"/>
      <c r="G53" s="132"/>
      <c r="H53" s="164"/>
      <c r="I53" s="132"/>
      <c r="J53" s="132"/>
      <c r="K53" s="132"/>
    </row>
    <row r="54" spans="1:11" s="123" customFormat="1" ht="21" customHeight="1">
      <c r="A54" s="132"/>
      <c r="B54" s="132"/>
      <c r="C54" s="132"/>
      <c r="D54" s="132"/>
      <c r="E54" s="132"/>
      <c r="F54" s="132"/>
      <c r="G54" s="132"/>
      <c r="H54" s="164"/>
      <c r="I54" s="132"/>
      <c r="J54" s="132"/>
      <c r="K54" s="132"/>
    </row>
    <row r="55" spans="1:11" s="123" customFormat="1" ht="21" customHeight="1">
      <c r="A55" s="132"/>
      <c r="B55" s="132"/>
      <c r="C55" s="132"/>
      <c r="D55" s="132"/>
      <c r="E55" s="132"/>
      <c r="F55" s="132"/>
      <c r="G55" s="132"/>
      <c r="H55" s="164"/>
      <c r="I55" s="132"/>
      <c r="J55" s="132"/>
      <c r="K55" s="132"/>
    </row>
    <row r="56" spans="1:11" s="123" customFormat="1" ht="21" customHeight="1">
      <c r="A56" s="132"/>
      <c r="B56" s="132"/>
      <c r="C56" s="132"/>
      <c r="D56" s="132"/>
      <c r="E56" s="132"/>
      <c r="F56" s="132"/>
      <c r="G56" s="132"/>
      <c r="H56" s="164"/>
      <c r="I56" s="132"/>
      <c r="J56" s="132"/>
      <c r="K56" s="132"/>
    </row>
    <row r="57" spans="1:11" s="123" customFormat="1" ht="21" customHeight="1">
      <c r="A57" s="132"/>
      <c r="B57" s="132"/>
      <c r="C57" s="132"/>
      <c r="D57" s="132"/>
      <c r="E57" s="132"/>
      <c r="F57" s="132"/>
      <c r="G57" s="132"/>
      <c r="H57" s="164"/>
      <c r="I57" s="132"/>
      <c r="J57" s="132"/>
      <c r="K57" s="132"/>
    </row>
    <row r="58" spans="1:11" s="123" customFormat="1" ht="21" customHeight="1">
      <c r="A58" s="132"/>
      <c r="B58" s="132"/>
      <c r="C58" s="132"/>
      <c r="D58" s="132"/>
      <c r="E58" s="132"/>
      <c r="F58" s="132"/>
      <c r="G58" s="132"/>
      <c r="H58" s="164"/>
      <c r="I58" s="132"/>
      <c r="J58" s="132"/>
      <c r="K58" s="132"/>
    </row>
    <row r="59" spans="1:11" s="123" customFormat="1" ht="21" customHeight="1">
      <c r="A59" s="132"/>
      <c r="B59" s="132"/>
      <c r="C59" s="132"/>
      <c r="D59" s="132"/>
      <c r="E59" s="132"/>
      <c r="F59" s="132"/>
      <c r="G59" s="132"/>
      <c r="H59" s="164"/>
      <c r="I59" s="132"/>
      <c r="J59" s="132"/>
      <c r="K59" s="132"/>
    </row>
    <row r="60" spans="1:11" s="123" customFormat="1" ht="21" customHeight="1">
      <c r="A60" s="132"/>
      <c r="B60" s="132"/>
      <c r="C60" s="132"/>
      <c r="D60" s="132"/>
      <c r="E60" s="132"/>
      <c r="F60" s="132"/>
      <c r="G60" s="132"/>
      <c r="H60" s="164"/>
      <c r="I60" s="132"/>
      <c r="J60" s="132"/>
      <c r="K60" s="132"/>
    </row>
    <row r="61" spans="1:11" s="123" customFormat="1" ht="21" customHeight="1">
      <c r="A61" s="132"/>
      <c r="B61" s="132"/>
      <c r="C61" s="132"/>
      <c r="D61" s="132"/>
      <c r="E61" s="132"/>
      <c r="F61" s="132"/>
      <c r="G61" s="132"/>
      <c r="H61" s="164"/>
      <c r="I61" s="132"/>
      <c r="J61" s="132"/>
      <c r="K61" s="132"/>
    </row>
    <row r="62" spans="1:11" s="123" customFormat="1" ht="21" customHeight="1">
      <c r="A62" s="132"/>
      <c r="B62" s="132"/>
      <c r="C62" s="132"/>
      <c r="D62" s="132"/>
      <c r="E62" s="132"/>
      <c r="F62" s="132"/>
      <c r="G62" s="132"/>
      <c r="H62" s="164"/>
      <c r="I62" s="132"/>
      <c r="J62" s="132"/>
      <c r="K62" s="132"/>
    </row>
    <row r="63" spans="1:11" s="123" customFormat="1" ht="21" customHeight="1">
      <c r="A63" s="132"/>
      <c r="B63" s="132"/>
      <c r="C63" s="132"/>
      <c r="D63" s="132"/>
      <c r="E63" s="132"/>
      <c r="F63" s="132"/>
      <c r="G63" s="132"/>
      <c r="H63" s="164"/>
      <c r="I63" s="132"/>
      <c r="J63" s="132"/>
      <c r="K63" s="132"/>
    </row>
    <row r="64" spans="1:11" s="123" customFormat="1" ht="21" customHeight="1">
      <c r="A64" s="132"/>
      <c r="B64" s="132"/>
      <c r="C64" s="132"/>
      <c r="D64" s="132"/>
      <c r="E64" s="132"/>
      <c r="F64" s="132"/>
      <c r="G64" s="132"/>
      <c r="H64" s="164"/>
      <c r="I64" s="132"/>
      <c r="J64" s="132"/>
      <c r="K64" s="132"/>
    </row>
    <row r="65" spans="1:18" s="123" customFormat="1" ht="21" customHeight="1">
      <c r="A65" s="132"/>
      <c r="B65" s="132"/>
      <c r="C65" s="132"/>
      <c r="D65" s="132"/>
      <c r="E65" s="132"/>
      <c r="F65" s="132"/>
      <c r="G65" s="132"/>
      <c r="H65" s="164"/>
      <c r="I65" s="132"/>
      <c r="J65" s="132"/>
      <c r="K65" s="132"/>
    </row>
    <row r="66" spans="1:18" s="123" customFormat="1" ht="21" customHeight="1">
      <c r="A66" s="132"/>
      <c r="B66" s="132"/>
      <c r="C66" s="132"/>
      <c r="D66" s="132"/>
      <c r="E66" s="132"/>
      <c r="F66" s="132"/>
      <c r="G66" s="132"/>
      <c r="H66" s="164"/>
      <c r="I66" s="132"/>
      <c r="J66" s="132"/>
      <c r="K66" s="132"/>
    </row>
    <row r="67" spans="1:18" s="123" customFormat="1" ht="21" customHeight="1">
      <c r="A67" s="132"/>
      <c r="B67" s="132"/>
      <c r="C67" s="132"/>
      <c r="D67" s="132"/>
      <c r="E67" s="132"/>
      <c r="F67" s="132"/>
      <c r="G67" s="132"/>
      <c r="H67" s="164"/>
      <c r="I67" s="132"/>
      <c r="J67" s="132"/>
      <c r="K67" s="132"/>
    </row>
    <row r="68" spans="1:18" s="123" customFormat="1" ht="40.5" customHeight="1">
      <c r="A68" s="132"/>
      <c r="B68" s="132"/>
      <c r="C68" s="132"/>
      <c r="D68" s="132"/>
      <c r="E68" s="132"/>
      <c r="F68" s="132"/>
      <c r="G68" s="132"/>
      <c r="H68" s="164"/>
      <c r="I68" s="132"/>
      <c r="J68" s="132"/>
      <c r="K68" s="132"/>
    </row>
    <row r="69" spans="1:18" s="123" customFormat="1" ht="40.5" customHeight="1">
      <c r="A69" s="132"/>
      <c r="B69" s="132"/>
      <c r="C69" s="132"/>
      <c r="D69" s="132"/>
      <c r="E69" s="132"/>
      <c r="F69" s="132"/>
      <c r="G69" s="132"/>
      <c r="H69" s="164"/>
      <c r="I69" s="132"/>
      <c r="J69" s="132"/>
      <c r="K69" s="132"/>
    </row>
    <row r="70" spans="1:18" s="123" customFormat="1" ht="40.5" customHeight="1">
      <c r="A70" s="132"/>
      <c r="B70" s="132"/>
      <c r="C70" s="132"/>
      <c r="D70" s="132"/>
      <c r="E70" s="132"/>
      <c r="F70" s="132"/>
      <c r="G70" s="132"/>
      <c r="H70" s="164"/>
      <c r="I70" s="132"/>
      <c r="J70" s="132"/>
      <c r="K70" s="132"/>
    </row>
    <row r="71" spans="1:18" s="123" customFormat="1" ht="40.5" customHeight="1">
      <c r="A71" s="132"/>
      <c r="B71" s="132"/>
      <c r="C71" s="132"/>
      <c r="D71" s="132"/>
      <c r="E71" s="132"/>
      <c r="F71" s="132"/>
      <c r="G71" s="132"/>
      <c r="H71" s="164"/>
      <c r="I71" s="132"/>
      <c r="J71" s="132"/>
      <c r="K71" s="132"/>
    </row>
    <row r="72" spans="1:18" s="123" customFormat="1" ht="27" customHeight="1">
      <c r="A72" s="132"/>
      <c r="B72" s="132"/>
      <c r="C72" s="132"/>
      <c r="D72" s="132"/>
      <c r="E72" s="132"/>
      <c r="F72" s="132"/>
      <c r="G72" s="132"/>
      <c r="H72" s="164"/>
      <c r="I72" s="132"/>
      <c r="J72" s="132"/>
      <c r="K72" s="132"/>
    </row>
    <row r="73" spans="1:18" s="123" customFormat="1" ht="21" customHeight="1">
      <c r="A73" s="132"/>
      <c r="B73" s="132"/>
      <c r="C73" s="132"/>
      <c r="D73" s="132"/>
      <c r="E73" s="132"/>
      <c r="F73" s="132"/>
      <c r="G73" s="132"/>
      <c r="H73" s="164"/>
      <c r="I73" s="132"/>
      <c r="J73" s="132"/>
      <c r="K73" s="132"/>
      <c r="L73" s="169"/>
      <c r="M73" s="170"/>
      <c r="N73" s="170"/>
      <c r="O73" s="170"/>
      <c r="P73" s="170"/>
      <c r="Q73" s="170"/>
      <c r="R73" s="170"/>
    </row>
    <row r="74" spans="1:18" s="123" customFormat="1" ht="21" customHeight="1">
      <c r="A74" s="132"/>
      <c r="B74" s="132"/>
      <c r="C74" s="132"/>
      <c r="D74" s="132"/>
      <c r="E74" s="132"/>
      <c r="F74" s="132"/>
      <c r="G74" s="132"/>
      <c r="H74" s="164"/>
      <c r="I74" s="132"/>
      <c r="J74" s="132"/>
      <c r="K74" s="132"/>
      <c r="L74" s="171"/>
      <c r="M74" s="171"/>
      <c r="N74" s="171"/>
      <c r="O74" s="171"/>
      <c r="P74" s="171"/>
      <c r="Q74" s="171"/>
      <c r="R74" s="171"/>
    </row>
    <row r="75" spans="1:18" s="123" customFormat="1" ht="21" customHeight="1">
      <c r="A75" s="132"/>
      <c r="B75" s="132"/>
      <c r="C75" s="132"/>
      <c r="D75" s="132"/>
      <c r="E75" s="132"/>
      <c r="F75" s="132"/>
      <c r="G75" s="132"/>
      <c r="H75" s="164"/>
      <c r="I75" s="132"/>
      <c r="J75" s="132"/>
      <c r="K75" s="132"/>
      <c r="L75" s="171"/>
      <c r="M75" s="170"/>
      <c r="N75" s="170"/>
      <c r="O75" s="171"/>
      <c r="P75" s="171"/>
      <c r="Q75" s="171"/>
      <c r="R75" s="171"/>
    </row>
    <row r="76" spans="1:18" s="123" customFormat="1" ht="27" customHeight="1">
      <c r="A76" s="132"/>
      <c r="B76" s="132"/>
      <c r="C76" s="132"/>
      <c r="D76" s="132"/>
      <c r="E76" s="132"/>
      <c r="F76" s="132"/>
      <c r="G76" s="132"/>
      <c r="H76" s="164"/>
      <c r="I76" s="132"/>
      <c r="J76" s="132"/>
      <c r="K76" s="132"/>
      <c r="L76" s="170"/>
      <c r="M76" s="170"/>
      <c r="N76" s="170"/>
      <c r="O76" s="170"/>
      <c r="P76" s="170"/>
      <c r="Q76" s="170"/>
      <c r="R76" s="170"/>
    </row>
    <row r="77" spans="1:18" s="123" customFormat="1" ht="27" customHeight="1">
      <c r="A77" s="132"/>
      <c r="B77" s="132"/>
      <c r="C77" s="132"/>
      <c r="D77" s="132"/>
      <c r="E77" s="132"/>
      <c r="F77" s="132"/>
      <c r="G77" s="132"/>
      <c r="H77" s="164"/>
      <c r="I77" s="132"/>
      <c r="J77" s="132"/>
      <c r="K77" s="132"/>
      <c r="L77" s="170"/>
      <c r="M77" s="170"/>
      <c r="N77" s="170"/>
      <c r="O77" s="170"/>
      <c r="P77" s="170"/>
      <c r="Q77" s="170"/>
      <c r="R77" s="170"/>
    </row>
    <row r="78" spans="1:18" s="123" customFormat="1" ht="27" customHeight="1">
      <c r="A78" s="132"/>
      <c r="B78" s="132"/>
      <c r="C78" s="132"/>
      <c r="D78" s="132"/>
      <c r="E78" s="132"/>
      <c r="F78" s="132"/>
      <c r="G78" s="132"/>
      <c r="H78" s="164"/>
      <c r="I78" s="132"/>
      <c r="J78" s="132"/>
      <c r="K78" s="132"/>
      <c r="L78" s="170"/>
      <c r="M78" s="170"/>
      <c r="N78" s="170"/>
      <c r="O78" s="170"/>
      <c r="P78" s="170"/>
      <c r="Q78" s="170"/>
      <c r="R78" s="170"/>
    </row>
    <row r="79" spans="1:18" s="123" customFormat="1" ht="27" customHeight="1">
      <c r="A79" s="132"/>
      <c r="B79" s="132"/>
      <c r="C79" s="132"/>
      <c r="D79" s="132"/>
      <c r="E79" s="132"/>
      <c r="F79" s="132"/>
      <c r="G79" s="132"/>
      <c r="H79" s="164"/>
      <c r="I79" s="132"/>
      <c r="J79" s="132"/>
      <c r="K79" s="132"/>
      <c r="L79" s="170"/>
      <c r="M79" s="170"/>
      <c r="N79" s="170"/>
      <c r="O79" s="170"/>
      <c r="P79" s="170"/>
      <c r="Q79" s="170"/>
      <c r="R79" s="170"/>
    </row>
    <row r="80" spans="1:18" s="123" customFormat="1" ht="27" customHeight="1">
      <c r="A80" s="132"/>
      <c r="B80" s="132"/>
      <c r="C80" s="132"/>
      <c r="D80" s="132"/>
      <c r="E80" s="132"/>
      <c r="F80" s="132"/>
      <c r="G80" s="132"/>
      <c r="H80" s="164"/>
      <c r="I80" s="132"/>
      <c r="J80" s="132"/>
      <c r="K80" s="132"/>
      <c r="L80" s="170"/>
      <c r="M80" s="170"/>
      <c r="N80" s="170"/>
      <c r="O80" s="170"/>
      <c r="P80" s="170"/>
      <c r="Q80" s="170"/>
      <c r="R80" s="170"/>
    </row>
    <row r="81" spans="1:18" s="123" customFormat="1" ht="27" customHeight="1">
      <c r="A81" s="132"/>
      <c r="B81" s="132"/>
      <c r="C81" s="132"/>
      <c r="D81" s="132"/>
      <c r="E81" s="132"/>
      <c r="F81" s="132"/>
      <c r="G81" s="132"/>
      <c r="H81" s="164"/>
      <c r="I81" s="132"/>
      <c r="J81" s="132"/>
      <c r="K81" s="132"/>
      <c r="L81" s="170"/>
      <c r="M81" s="170"/>
      <c r="N81" s="170"/>
      <c r="O81" s="170"/>
      <c r="P81" s="170"/>
      <c r="Q81" s="170"/>
      <c r="R81" s="170"/>
    </row>
    <row r="82" spans="1:18" s="123" customFormat="1" ht="27" customHeight="1">
      <c r="A82" s="132"/>
      <c r="B82" s="132"/>
      <c r="C82" s="132"/>
      <c r="D82" s="132"/>
      <c r="E82" s="132"/>
      <c r="F82" s="132"/>
      <c r="G82" s="132"/>
      <c r="H82" s="164"/>
      <c r="I82" s="132"/>
      <c r="J82" s="132"/>
      <c r="K82" s="132"/>
      <c r="L82" s="170"/>
      <c r="M82" s="170"/>
      <c r="N82" s="170"/>
      <c r="O82" s="170"/>
      <c r="P82" s="170"/>
      <c r="Q82" s="170"/>
      <c r="R82" s="170"/>
    </row>
    <row r="83" spans="1:18" s="123" customFormat="1" ht="21" customHeight="1">
      <c r="A83" s="132"/>
      <c r="B83" s="132"/>
      <c r="C83" s="132"/>
      <c r="D83" s="132"/>
      <c r="E83" s="132"/>
      <c r="F83" s="132"/>
      <c r="G83" s="132"/>
      <c r="H83" s="164"/>
      <c r="I83" s="132"/>
      <c r="J83" s="132"/>
      <c r="K83" s="132"/>
      <c r="L83" s="170"/>
      <c r="M83" s="170"/>
      <c r="N83" s="170"/>
      <c r="O83" s="170"/>
      <c r="P83" s="170"/>
      <c r="Q83" s="170"/>
      <c r="R83" s="170"/>
    </row>
    <row r="84" spans="1:18" s="123" customFormat="1" ht="21" customHeight="1">
      <c r="A84" s="132"/>
      <c r="B84" s="132"/>
      <c r="C84" s="132"/>
      <c r="D84" s="132"/>
      <c r="E84" s="132"/>
      <c r="F84" s="132"/>
      <c r="G84" s="132"/>
      <c r="H84" s="164"/>
      <c r="I84" s="132"/>
      <c r="J84" s="132"/>
      <c r="K84" s="132"/>
      <c r="L84" s="170"/>
      <c r="M84" s="170"/>
      <c r="N84" s="170"/>
      <c r="O84" s="170"/>
      <c r="P84" s="170"/>
      <c r="Q84" s="170"/>
      <c r="R84" s="170"/>
    </row>
    <row r="85" spans="1:18" s="123" customFormat="1" ht="21" customHeight="1">
      <c r="A85" s="132"/>
      <c r="B85" s="132"/>
      <c r="C85" s="132"/>
      <c r="D85" s="132"/>
      <c r="E85" s="132"/>
      <c r="F85" s="132"/>
      <c r="G85" s="132"/>
      <c r="H85" s="164"/>
      <c r="I85" s="132"/>
      <c r="J85" s="132"/>
      <c r="K85" s="132"/>
    </row>
    <row r="86" spans="1:18" s="123" customFormat="1" ht="21" customHeight="1">
      <c r="A86" s="132"/>
      <c r="B86" s="132"/>
      <c r="C86" s="132"/>
      <c r="D86" s="132"/>
      <c r="E86" s="132"/>
      <c r="F86" s="132"/>
      <c r="G86" s="132"/>
      <c r="H86" s="164"/>
      <c r="I86" s="132"/>
      <c r="J86" s="132"/>
      <c r="K86" s="132"/>
    </row>
    <row r="87" spans="1:18" s="123" customFormat="1" ht="20.25" customHeight="1">
      <c r="A87" s="132"/>
      <c r="B87" s="132"/>
      <c r="C87" s="132"/>
      <c r="D87" s="132"/>
      <c r="E87" s="132"/>
      <c r="F87" s="132"/>
      <c r="G87" s="132"/>
      <c r="H87" s="164"/>
      <c r="I87" s="132"/>
      <c r="J87" s="132"/>
      <c r="K87" s="132"/>
    </row>
    <row r="88" spans="1:18" s="123" customFormat="1" ht="20.25" customHeight="1">
      <c r="A88" s="132"/>
      <c r="B88" s="132"/>
      <c r="C88" s="132"/>
      <c r="D88" s="132"/>
      <c r="E88" s="132"/>
      <c r="F88" s="132"/>
      <c r="G88" s="132"/>
      <c r="H88" s="164"/>
      <c r="I88" s="132"/>
      <c r="J88" s="132"/>
      <c r="K88" s="132"/>
    </row>
    <row r="89" spans="1:18" s="123" customFormat="1" ht="18.75" customHeight="1">
      <c r="A89" s="132"/>
      <c r="B89" s="132"/>
      <c r="C89" s="132"/>
      <c r="D89" s="132"/>
      <c r="E89" s="132"/>
      <c r="F89" s="132"/>
      <c r="G89" s="132"/>
      <c r="H89" s="164"/>
      <c r="I89" s="132"/>
      <c r="J89" s="132"/>
      <c r="K89" s="132"/>
    </row>
    <row r="90" spans="1:18" s="123" customFormat="1" ht="48.75" customHeight="1">
      <c r="A90" s="132"/>
      <c r="B90" s="132"/>
      <c r="C90" s="132"/>
      <c r="D90" s="132"/>
      <c r="E90" s="132"/>
      <c r="F90" s="132"/>
      <c r="G90" s="132"/>
      <c r="H90" s="164"/>
      <c r="I90" s="132"/>
      <c r="J90" s="132"/>
      <c r="K90" s="132"/>
    </row>
    <row r="91" spans="1:18" s="123" customFormat="1" ht="16.5" customHeight="1">
      <c r="A91" s="132"/>
      <c r="B91" s="132"/>
      <c r="C91" s="132"/>
      <c r="D91" s="132"/>
      <c r="E91" s="132"/>
      <c r="F91" s="132"/>
      <c r="G91" s="132"/>
      <c r="H91" s="164"/>
      <c r="I91" s="132"/>
      <c r="J91" s="132"/>
      <c r="K91" s="132"/>
    </row>
    <row r="92" spans="1:18" s="123" customFormat="1" ht="16.5" customHeight="1">
      <c r="A92" s="132"/>
      <c r="B92" s="132"/>
      <c r="C92" s="132"/>
      <c r="D92" s="132"/>
      <c r="E92" s="132"/>
      <c r="F92" s="132"/>
      <c r="G92" s="132"/>
      <c r="H92" s="164"/>
      <c r="I92" s="132"/>
      <c r="J92" s="132"/>
      <c r="K92" s="132"/>
    </row>
    <row r="93" spans="1:18" s="123" customFormat="1" ht="16.2">
      <c r="A93" s="132"/>
      <c r="B93" s="132"/>
      <c r="C93" s="132"/>
      <c r="D93" s="132"/>
      <c r="E93" s="132"/>
      <c r="F93" s="132"/>
      <c r="G93" s="132"/>
      <c r="H93" s="164"/>
      <c r="I93" s="132"/>
      <c r="J93" s="132"/>
      <c r="K93" s="132"/>
    </row>
  </sheetData>
  <sheetProtection insertColumns="0" insertRows="0" deleteColumns="0" deleteRows="0"/>
  <dataConsolidate/>
  <mergeCells count="21">
    <mergeCell ref="D35:E35"/>
    <mergeCell ref="D36:E36"/>
    <mergeCell ref="D37:E37"/>
    <mergeCell ref="C30:H30"/>
    <mergeCell ref="C33:C34"/>
    <mergeCell ref="D33:E34"/>
    <mergeCell ref="F33:G33"/>
    <mergeCell ref="H33:H34"/>
    <mergeCell ref="E14:F15"/>
    <mergeCell ref="H14:H15"/>
    <mergeCell ref="E16:G16"/>
    <mergeCell ref="C18:C19"/>
    <mergeCell ref="D18:D19"/>
    <mergeCell ref="E18:G18"/>
    <mergeCell ref="H18:H19"/>
    <mergeCell ref="E13:G13"/>
    <mergeCell ref="A2:H2"/>
    <mergeCell ref="B4:C4"/>
    <mergeCell ref="B5:C5"/>
    <mergeCell ref="E11:G11"/>
    <mergeCell ref="E12:G12"/>
  </mergeCells>
  <phoneticPr fontId="6"/>
  <printOptions horizontalCentered="1"/>
  <pageMargins left="0.78740157480314965" right="0.78740157480314965" top="0.98425196850393704" bottom="0.98425196850393704" header="0.51181102362204722" footer="0.51181102362204722"/>
  <pageSetup paperSize="9" scale="53" fitToHeight="0" orientation="portrait" r:id="rId1"/>
  <headerFooter alignWithMargins="0">
    <oddHeader>&amp;C&amp;F</oddHeader>
    <oddFooter>&amp;C&amp;P/&amp;N</oddFooter>
  </headerFooter>
  <rowBreaks count="1" manualBreakCount="1">
    <brk id="4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B3973-D917-4005-82E0-439E1DA2D604}">
  <sheetPr codeName="Sheet8">
    <pageSetUpPr fitToPage="1"/>
  </sheetPr>
  <dimension ref="A1:AM46"/>
  <sheetViews>
    <sheetView showGridLines="0" view="pageBreakPreview" zoomScaleNormal="100" zoomScaleSheetLayoutView="100" workbookViewId="0">
      <pane ySplit="1" topLeftCell="A2" activePane="bottomLeft" state="frozen"/>
      <selection activeCell="I7" sqref="I7"/>
      <selection pane="bottomLeft" activeCell="M13" sqref="M13:N14"/>
    </sheetView>
  </sheetViews>
  <sheetFormatPr defaultRowHeight="15"/>
  <cols>
    <col min="1" max="1" width="3.81640625" customWidth="1"/>
    <col min="2" max="2" width="23.54296875" customWidth="1"/>
    <col min="3" max="3" width="7.81640625" customWidth="1"/>
    <col min="4" max="4" width="6.54296875" customWidth="1"/>
    <col min="5" max="9" width="8.81640625" customWidth="1"/>
    <col min="10" max="10" width="25.6328125" customWidth="1"/>
    <col min="11" max="11" width="9.1796875" customWidth="1"/>
    <col min="12" max="12" width="6.54296875" customWidth="1"/>
    <col min="13" max="13" width="1.81640625" customWidth="1"/>
    <col min="14" max="14" width="5.81640625" customWidth="1"/>
    <col min="15" max="16" width="7.81640625" customWidth="1"/>
    <col min="17" max="17" width="10.08984375" customWidth="1"/>
    <col min="18" max="18" width="9.1796875" customWidth="1"/>
    <col min="19" max="19" width="3.6328125" customWidth="1"/>
    <col min="20" max="20" width="6.90625" customWidth="1"/>
    <col min="21" max="21" width="6.6328125" customWidth="1"/>
    <col min="22" max="22" width="3.08984375" customWidth="1"/>
    <col min="23" max="23" width="7.6328125" customWidth="1"/>
    <col min="24" max="24" width="4.6328125" customWidth="1"/>
    <col min="25" max="25" width="3.54296875" customWidth="1"/>
    <col min="26" max="26" width="5.6328125" customWidth="1"/>
    <col min="27" max="27" width="7.90625" customWidth="1"/>
    <col min="28" max="28" width="7.36328125" customWidth="1"/>
    <col min="29" max="29" width="7" customWidth="1"/>
    <col min="30" max="30" width="3.54296875" customWidth="1"/>
    <col min="31" max="31" width="4" bestFit="1" customWidth="1"/>
    <col min="32" max="32" width="3.453125" customWidth="1"/>
    <col min="33" max="33" width="4.90625" customWidth="1"/>
    <col min="34" max="34" width="3.453125" customWidth="1"/>
    <col min="35" max="35" width="1.90625" customWidth="1"/>
    <col min="36" max="36" width="6.6328125" bestFit="1" customWidth="1"/>
    <col min="37" max="37" width="4.6328125" bestFit="1" customWidth="1"/>
    <col min="38" max="38" width="4" bestFit="1" customWidth="1"/>
  </cols>
  <sheetData>
    <row r="1" spans="1:39" ht="18" customHeight="1">
      <c r="A1" s="66"/>
      <c r="B1" s="47"/>
      <c r="C1" s="48"/>
      <c r="D1" s="48"/>
      <c r="E1" s="48"/>
      <c r="F1" s="48"/>
      <c r="G1" s="48"/>
      <c r="H1" s="48"/>
      <c r="I1" s="48"/>
      <c r="J1" s="48"/>
      <c r="K1" s="48"/>
      <c r="L1" s="48"/>
      <c r="M1" s="48"/>
      <c r="N1" s="48"/>
      <c r="P1" s="21" t="str">
        <f>'1)受入れ機関概要'!G1</f>
        <v>Ver.2401</v>
      </c>
    </row>
    <row r="2" spans="1:39" ht="18" customHeight="1">
      <c r="A2" s="49" t="s">
        <v>146</v>
      </c>
      <c r="B2" s="50"/>
      <c r="C2" s="50"/>
      <c r="D2" s="50"/>
      <c r="E2" s="50"/>
      <c r="F2" s="50"/>
      <c r="G2" s="50"/>
      <c r="H2" s="50"/>
      <c r="I2" s="50"/>
      <c r="J2" s="50"/>
      <c r="K2" s="50"/>
      <c r="L2" s="50"/>
      <c r="M2" s="50"/>
      <c r="N2" s="50"/>
      <c r="O2" s="50"/>
      <c r="P2" s="31"/>
      <c r="Q2" s="18"/>
    </row>
    <row r="3" spans="1:39" ht="15" customHeight="1">
      <c r="A3" s="51"/>
      <c r="B3" s="51"/>
      <c r="C3" s="51"/>
      <c r="D3" s="51"/>
      <c r="E3" s="51"/>
      <c r="F3" s="51"/>
      <c r="G3" s="51"/>
      <c r="H3" s="51"/>
      <c r="I3" s="51"/>
      <c r="J3" s="51"/>
      <c r="K3" s="51"/>
      <c r="L3" s="52"/>
      <c r="O3" s="114"/>
      <c r="P3" s="65" t="s">
        <v>84</v>
      </c>
    </row>
    <row r="4" spans="1:39" ht="13.5" customHeight="1">
      <c r="A4" s="685" t="s">
        <v>23</v>
      </c>
      <c r="B4" s="685"/>
      <c r="C4" s="685"/>
      <c r="D4" s="687" t="str">
        <f>'1)受入れ機関概要'!C6</f>
        <v>(申請時記入不要)</v>
      </c>
      <c r="E4" s="687"/>
      <c r="F4" s="217"/>
      <c r="G4" s="217"/>
      <c r="H4" s="689" t="e">
        <f>IF(OR('1)受入れ機関概要'!#REF!="※選択して下さい",'1)受入れ機関概要'!#REF!=""),"コース未選択　※1)日本側交流機関概要シートで選択してください",'1)受入れ機関概要'!#REF!)</f>
        <v>#REF!</v>
      </c>
      <c r="I4" s="689"/>
      <c r="J4" s="689"/>
      <c r="K4" s="689"/>
      <c r="O4" s="115" t="s">
        <v>203</v>
      </c>
      <c r="P4" s="272">
        <f>COUNTIF($L$15:$L$24,("M1"))</f>
        <v>0</v>
      </c>
    </row>
    <row r="5" spans="1:39" ht="13.2" customHeight="1">
      <c r="A5" s="686"/>
      <c r="B5" s="686"/>
      <c r="C5" s="686"/>
      <c r="D5" s="688"/>
      <c r="E5" s="688"/>
      <c r="F5" s="218"/>
      <c r="G5" s="218"/>
      <c r="H5" s="690"/>
      <c r="I5" s="690"/>
      <c r="J5" s="690"/>
      <c r="K5" s="690"/>
      <c r="O5" s="115" t="s">
        <v>204</v>
      </c>
      <c r="P5" s="273">
        <f>COUNTIF($L$15:$L$24,("M2"))</f>
        <v>0</v>
      </c>
      <c r="Q5" s="61" t="str">
        <f>IF(L15="","",IF('1)受入れ機関概要'!A4="交流計画書","",IF(#REF!=#REF!,"","←「高校生」人数不一致")))</f>
        <v/>
      </c>
      <c r="R5" s="61"/>
    </row>
    <row r="6" spans="1:39" ht="13.5" customHeight="1">
      <c r="A6" s="686" t="s">
        <v>133</v>
      </c>
      <c r="B6" s="686"/>
      <c r="C6" s="686"/>
      <c r="D6" s="691" t="str">
        <f>IF(OR('1)受入れ機関概要'!C10="(交流計画を実施する機関)(日本語)",'1)受入れ機関概要'!C10=""),"※1)受入れ機関概要で受入れ機関名（日本語）を入力してください",'1)受入れ機関概要'!C10)</f>
        <v>※1)受入れ機関概要で受入れ機関名（日本語）を入力してください</v>
      </c>
      <c r="E6" s="691"/>
      <c r="F6" s="691"/>
      <c r="G6" s="691"/>
      <c r="H6" s="691"/>
      <c r="I6" s="691"/>
      <c r="J6" s="691"/>
      <c r="K6" s="691"/>
      <c r="O6" s="115" t="s">
        <v>205</v>
      </c>
      <c r="P6" s="273">
        <f>COUNTIF($L$15:$L$24,("D1"))</f>
        <v>0</v>
      </c>
      <c r="Q6" s="61"/>
      <c r="R6" s="61"/>
    </row>
    <row r="7" spans="1:39" ht="13.5" customHeight="1">
      <c r="A7" s="686"/>
      <c r="B7" s="686"/>
      <c r="C7" s="686"/>
      <c r="D7" s="690"/>
      <c r="E7" s="690"/>
      <c r="F7" s="690"/>
      <c r="G7" s="690"/>
      <c r="H7" s="690"/>
      <c r="I7" s="690"/>
      <c r="J7" s="690"/>
      <c r="K7" s="690"/>
      <c r="O7" s="115" t="s">
        <v>206</v>
      </c>
      <c r="P7" s="113">
        <f>COUNTIF($L$15:$L$24,("D2"))</f>
        <v>0</v>
      </c>
      <c r="Q7" s="61"/>
      <c r="R7" s="61"/>
    </row>
    <row r="8" spans="1:39" ht="13.5" customHeight="1">
      <c r="A8" s="679" t="s">
        <v>142</v>
      </c>
      <c r="B8" s="679"/>
      <c r="C8" s="694" t="s">
        <v>97</v>
      </c>
      <c r="D8" s="692" t="s">
        <v>283</v>
      </c>
      <c r="E8" s="692"/>
      <c r="F8" s="692"/>
      <c r="G8" s="692"/>
      <c r="H8" s="692"/>
      <c r="I8" s="692"/>
      <c r="J8" s="692"/>
      <c r="K8" s="692"/>
      <c r="O8" s="115" t="s">
        <v>207</v>
      </c>
      <c r="P8" s="113">
        <f>COUNTIF($L$15:$L$24,("D3"))</f>
        <v>0</v>
      </c>
      <c r="Q8" s="61"/>
      <c r="R8" s="61"/>
    </row>
    <row r="9" spans="1:39" ht="13.5" customHeight="1">
      <c r="A9" s="680"/>
      <c r="B9" s="680"/>
      <c r="C9" s="695"/>
      <c r="D9" s="693"/>
      <c r="E9" s="693"/>
      <c r="F9" s="693"/>
      <c r="G9" s="693"/>
      <c r="H9" s="693"/>
      <c r="I9" s="693"/>
      <c r="J9" s="693"/>
      <c r="K9" s="693"/>
      <c r="O9" s="316" t="s">
        <v>12</v>
      </c>
      <c r="P9" s="273">
        <f>COUNTIF($L$15:$L$24,$O9)</f>
        <v>0</v>
      </c>
      <c r="Q9" s="61"/>
    </row>
    <row r="10" spans="1:39" ht="13.5" customHeight="1">
      <c r="A10" s="182"/>
      <c r="B10" s="182"/>
      <c r="C10" s="251" t="s">
        <v>282</v>
      </c>
      <c r="D10" s="181"/>
      <c r="E10" s="181"/>
      <c r="F10" s="181"/>
      <c r="G10" s="181"/>
      <c r="H10" s="181"/>
      <c r="I10" s="181"/>
      <c r="J10" s="181"/>
      <c r="K10" s="181"/>
      <c r="O10" s="315" t="s">
        <v>255</v>
      </c>
      <c r="P10" s="271">
        <f>COUNTIF($L$15:$L$24,$O10)</f>
        <v>0</v>
      </c>
      <c r="Q10" s="61"/>
      <c r="R10" s="61"/>
    </row>
    <row r="11" spans="1:39" ht="13.5" customHeight="1">
      <c r="A11" s="313"/>
      <c r="B11" s="313"/>
      <c r="C11" s="251"/>
      <c r="D11" s="314"/>
      <c r="E11" s="314"/>
      <c r="F11" s="314"/>
      <c r="G11" s="314"/>
      <c r="H11" s="314"/>
      <c r="I11" s="314"/>
      <c r="J11" s="314"/>
      <c r="K11" s="314"/>
      <c r="O11" s="116" t="s">
        <v>141</v>
      </c>
      <c r="P11" s="219">
        <f>SUM(P4:P10)</f>
        <v>0</v>
      </c>
      <c r="Q11" s="61"/>
      <c r="R11" s="61"/>
    </row>
    <row r="12" spans="1:39" ht="21" customHeight="1">
      <c r="A12" t="s">
        <v>143</v>
      </c>
      <c r="B12" s="52"/>
      <c r="C12" s="52"/>
      <c r="D12" s="52"/>
      <c r="E12" s="52"/>
      <c r="F12" s="52"/>
      <c r="G12" s="52"/>
      <c r="H12" s="52"/>
      <c r="I12" s="52"/>
      <c r="J12" s="52"/>
      <c r="K12" s="52"/>
      <c r="M12" s="52"/>
      <c r="N12" s="312" t="s">
        <v>293</v>
      </c>
      <c r="Q12" s="79"/>
      <c r="W12" s="696"/>
    </row>
    <row r="13" spans="1:39" ht="14.25" customHeight="1">
      <c r="A13" s="681" t="s">
        <v>14</v>
      </c>
      <c r="B13" s="683" t="s">
        <v>15</v>
      </c>
      <c r="C13" s="684"/>
      <c r="D13" s="668" t="s">
        <v>140</v>
      </c>
      <c r="E13" s="668" t="s">
        <v>47</v>
      </c>
      <c r="F13" s="668" t="s">
        <v>135</v>
      </c>
      <c r="G13" s="668" t="s">
        <v>136</v>
      </c>
      <c r="H13" s="668" t="s">
        <v>202</v>
      </c>
      <c r="I13" s="668" t="s">
        <v>144</v>
      </c>
      <c r="J13" s="668" t="s">
        <v>137</v>
      </c>
      <c r="K13" s="670" t="s">
        <v>138</v>
      </c>
      <c r="L13" s="668" t="s">
        <v>139</v>
      </c>
      <c r="M13" s="670" t="s">
        <v>85</v>
      </c>
      <c r="N13" s="671"/>
      <c r="O13" s="670" t="s">
        <v>21</v>
      </c>
      <c r="P13" s="671"/>
      <c r="R13" s="23"/>
      <c r="S13" s="32"/>
      <c r="T13" s="32"/>
      <c r="U13" s="32"/>
      <c r="V13" s="32"/>
      <c r="W13" s="696"/>
      <c r="X13" s="33"/>
      <c r="Y13" s="33"/>
      <c r="Z13" s="33"/>
      <c r="AA13" s="33"/>
      <c r="AB13" s="33"/>
      <c r="AC13" s="33"/>
      <c r="AD13" s="33"/>
      <c r="AE13" s="33"/>
      <c r="AF13" s="32"/>
      <c r="AG13" s="32"/>
      <c r="AJ13" s="74"/>
    </row>
    <row r="14" spans="1:39" ht="73.5" customHeight="1">
      <c r="A14" s="682"/>
      <c r="B14" s="674" t="s">
        <v>67</v>
      </c>
      <c r="C14" s="675"/>
      <c r="D14" s="682"/>
      <c r="E14" s="669"/>
      <c r="F14" s="669"/>
      <c r="G14" s="669"/>
      <c r="H14" s="669"/>
      <c r="I14" s="669"/>
      <c r="J14" s="669"/>
      <c r="K14" s="672"/>
      <c r="L14" s="669"/>
      <c r="M14" s="672"/>
      <c r="N14" s="673"/>
      <c r="O14" s="672"/>
      <c r="P14" s="673"/>
      <c r="R14" s="96"/>
      <c r="S14" s="96"/>
      <c r="T14" s="96"/>
      <c r="U14" s="96"/>
      <c r="V14" s="96"/>
      <c r="W14" s="96"/>
      <c r="X14" s="96"/>
      <c r="Y14" s="97"/>
      <c r="Z14" s="98"/>
      <c r="AA14" s="96"/>
      <c r="AB14" s="99"/>
      <c r="AC14" s="32"/>
      <c r="AD14" s="96"/>
      <c r="AE14" s="97"/>
      <c r="AF14" s="96"/>
      <c r="AG14" s="96"/>
      <c r="AH14" s="96"/>
      <c r="AJ14" s="96"/>
      <c r="AK14" s="96"/>
      <c r="AL14" s="96"/>
      <c r="AM14" s="96"/>
    </row>
    <row r="15" spans="1:39" ht="18" customHeight="1">
      <c r="A15" s="53">
        <v>1</v>
      </c>
      <c r="B15" s="663" t="s">
        <v>110</v>
      </c>
      <c r="C15" s="664"/>
      <c r="D15" s="201"/>
      <c r="E15" s="202"/>
      <c r="F15" s="202"/>
      <c r="G15" s="202"/>
      <c r="H15" s="200" t="str">
        <f>IF(F15="","",IFERROR(_xlfn.DAYS(G15,F15)+1,""))</f>
        <v/>
      </c>
      <c r="I15" s="191"/>
      <c r="J15" s="191"/>
      <c r="K15" s="190"/>
      <c r="L15" s="270"/>
      <c r="M15" s="665"/>
      <c r="N15" s="666"/>
      <c r="O15" s="667"/>
      <c r="P15" s="667"/>
      <c r="R15" s="100"/>
      <c r="S15" s="100"/>
      <c r="T15" s="100"/>
      <c r="U15" s="100"/>
      <c r="V15" s="100"/>
      <c r="W15" s="100"/>
      <c r="X15" s="101"/>
      <c r="Y15" s="100"/>
      <c r="Z15" s="102"/>
      <c r="AA15" s="100"/>
      <c r="AB15" s="102"/>
      <c r="AC15" s="102"/>
      <c r="AD15" s="100"/>
      <c r="AE15" s="100"/>
      <c r="AF15" s="100"/>
      <c r="AG15" s="100"/>
      <c r="AH15" s="100"/>
      <c r="AJ15" s="100"/>
      <c r="AK15" s="100"/>
      <c r="AL15" s="100"/>
      <c r="AM15" s="100"/>
    </row>
    <row r="16" spans="1:39" ht="18" customHeight="1">
      <c r="A16" s="53">
        <v>2</v>
      </c>
      <c r="B16" s="663" t="s">
        <v>110</v>
      </c>
      <c r="C16" s="664"/>
      <c r="D16" s="201"/>
      <c r="E16" s="202"/>
      <c r="F16" s="202"/>
      <c r="G16" s="202"/>
      <c r="H16" s="200" t="str">
        <f t="shared" ref="H16:H24" si="0">IF(F16="","",IFERROR(_xlfn.DAYS(G16,F16)+1,""))</f>
        <v/>
      </c>
      <c r="I16" s="191"/>
      <c r="J16" s="191"/>
      <c r="K16" s="190"/>
      <c r="L16" s="270"/>
      <c r="M16" s="665"/>
      <c r="N16" s="666"/>
      <c r="O16" s="667"/>
      <c r="P16" s="667"/>
      <c r="R16" s="100"/>
      <c r="S16" s="100"/>
      <c r="T16" s="100"/>
      <c r="U16" s="100"/>
      <c r="V16" s="100"/>
      <c r="W16" s="100"/>
      <c r="X16" s="101"/>
      <c r="Y16" s="100"/>
      <c r="Z16" s="102"/>
      <c r="AA16" s="100"/>
      <c r="AB16" s="102"/>
      <c r="AC16" s="102"/>
      <c r="AD16" s="100"/>
      <c r="AE16" s="100"/>
      <c r="AF16" s="100"/>
      <c r="AG16" s="100"/>
      <c r="AH16" s="100"/>
      <c r="AJ16" s="100"/>
      <c r="AK16" s="100"/>
      <c r="AL16" s="100"/>
      <c r="AM16" s="100"/>
    </row>
    <row r="17" spans="1:39" ht="18" customHeight="1">
      <c r="A17" s="53">
        <v>3</v>
      </c>
      <c r="B17" s="663" t="s">
        <v>110</v>
      </c>
      <c r="C17" s="664"/>
      <c r="D17" s="201"/>
      <c r="E17" s="202"/>
      <c r="F17" s="202"/>
      <c r="G17" s="202"/>
      <c r="H17" s="200" t="str">
        <f t="shared" si="0"/>
        <v/>
      </c>
      <c r="I17" s="191"/>
      <c r="J17" s="191"/>
      <c r="K17" s="190"/>
      <c r="L17" s="190"/>
      <c r="M17" s="665"/>
      <c r="N17" s="666"/>
      <c r="O17" s="667"/>
      <c r="P17" s="667"/>
      <c r="R17" s="100"/>
      <c r="S17" s="100"/>
      <c r="T17" s="100"/>
      <c r="U17" s="100"/>
      <c r="V17" s="100"/>
      <c r="W17" s="100"/>
      <c r="X17" s="101"/>
      <c r="Y17" s="100"/>
      <c r="Z17" s="102"/>
      <c r="AA17" s="100"/>
      <c r="AB17" s="102"/>
      <c r="AC17" s="102"/>
      <c r="AD17" s="100"/>
      <c r="AE17" s="100"/>
      <c r="AF17" s="100"/>
      <c r="AG17" s="100"/>
      <c r="AH17" s="100"/>
      <c r="AJ17" s="100"/>
      <c r="AK17" s="100"/>
      <c r="AL17" s="100"/>
      <c r="AM17" s="100"/>
    </row>
    <row r="18" spans="1:39" ht="18" customHeight="1">
      <c r="A18" s="53">
        <v>4</v>
      </c>
      <c r="B18" s="663" t="s">
        <v>110</v>
      </c>
      <c r="C18" s="664"/>
      <c r="D18" s="201"/>
      <c r="E18" s="202"/>
      <c r="F18" s="202"/>
      <c r="G18" s="202"/>
      <c r="H18" s="200" t="str">
        <f t="shared" si="0"/>
        <v/>
      </c>
      <c r="I18" s="191"/>
      <c r="J18" s="191"/>
      <c r="K18" s="190"/>
      <c r="L18" s="190"/>
      <c r="M18" s="665"/>
      <c r="N18" s="666"/>
      <c r="O18" s="667"/>
      <c r="P18" s="667"/>
      <c r="R18" s="100"/>
      <c r="S18" s="100"/>
      <c r="T18" s="100"/>
      <c r="U18" s="100"/>
      <c r="V18" s="100"/>
      <c r="W18" s="100"/>
      <c r="X18" s="101"/>
      <c r="Y18" s="100"/>
      <c r="Z18" s="102"/>
      <c r="AA18" s="100"/>
      <c r="AB18" s="102"/>
      <c r="AC18" s="102"/>
      <c r="AD18" s="100"/>
      <c r="AE18" s="100"/>
      <c r="AF18" s="100"/>
      <c r="AG18" s="100"/>
      <c r="AH18" s="100"/>
      <c r="AJ18" s="100"/>
      <c r="AK18" s="100"/>
      <c r="AL18" s="100"/>
      <c r="AM18" s="100"/>
    </row>
    <row r="19" spans="1:39" ht="18" customHeight="1">
      <c r="A19" s="53">
        <v>5</v>
      </c>
      <c r="B19" s="663" t="s">
        <v>110</v>
      </c>
      <c r="C19" s="664"/>
      <c r="D19" s="201"/>
      <c r="E19" s="202"/>
      <c r="F19" s="202"/>
      <c r="G19" s="202"/>
      <c r="H19" s="200" t="str">
        <f t="shared" si="0"/>
        <v/>
      </c>
      <c r="I19" s="191"/>
      <c r="J19" s="191"/>
      <c r="K19" s="190"/>
      <c r="L19" s="190"/>
      <c r="M19" s="665"/>
      <c r="N19" s="666"/>
      <c r="O19" s="667"/>
      <c r="P19" s="667"/>
      <c r="R19" s="100"/>
      <c r="S19" s="100"/>
      <c r="T19" s="100"/>
      <c r="U19" s="100"/>
      <c r="V19" s="100"/>
      <c r="W19" s="100"/>
      <c r="X19" s="101"/>
      <c r="Y19" s="100"/>
      <c r="Z19" s="102"/>
      <c r="AA19" s="100"/>
      <c r="AB19" s="102"/>
      <c r="AC19" s="102"/>
      <c r="AD19" s="100"/>
      <c r="AE19" s="100"/>
      <c r="AF19" s="100"/>
      <c r="AG19" s="100"/>
      <c r="AH19" s="100"/>
      <c r="AJ19" s="100"/>
      <c r="AK19" s="100"/>
      <c r="AL19" s="100"/>
      <c r="AM19" s="100"/>
    </row>
    <row r="20" spans="1:39" ht="18" customHeight="1">
      <c r="A20" s="53">
        <v>6</v>
      </c>
      <c r="B20" s="663" t="s">
        <v>110</v>
      </c>
      <c r="C20" s="664"/>
      <c r="D20" s="201"/>
      <c r="E20" s="202"/>
      <c r="F20" s="202"/>
      <c r="G20" s="202"/>
      <c r="H20" s="200" t="str">
        <f t="shared" si="0"/>
        <v/>
      </c>
      <c r="I20" s="191"/>
      <c r="J20" s="191"/>
      <c r="K20" s="190"/>
      <c r="L20" s="190"/>
      <c r="M20" s="665"/>
      <c r="N20" s="666"/>
      <c r="O20" s="667"/>
      <c r="P20" s="667"/>
      <c r="R20" s="100"/>
      <c r="S20" s="100"/>
      <c r="T20" s="100"/>
      <c r="U20" s="100"/>
      <c r="V20" s="100"/>
      <c r="W20" s="100"/>
      <c r="X20" s="101"/>
      <c r="Y20" s="100"/>
      <c r="Z20" s="102"/>
      <c r="AA20" s="100"/>
      <c r="AB20" s="102"/>
      <c r="AC20" s="102"/>
      <c r="AD20" s="100"/>
      <c r="AE20" s="100"/>
      <c r="AF20" s="100"/>
      <c r="AG20" s="100"/>
      <c r="AH20" s="100"/>
      <c r="AJ20" s="100"/>
      <c r="AK20" s="100"/>
      <c r="AL20" s="100"/>
      <c r="AM20" s="100"/>
    </row>
    <row r="21" spans="1:39" ht="18" customHeight="1">
      <c r="A21" s="53">
        <v>7</v>
      </c>
      <c r="B21" s="663" t="s">
        <v>110</v>
      </c>
      <c r="C21" s="664"/>
      <c r="D21" s="201"/>
      <c r="E21" s="202"/>
      <c r="F21" s="202"/>
      <c r="G21" s="202"/>
      <c r="H21" s="200" t="str">
        <f t="shared" si="0"/>
        <v/>
      </c>
      <c r="I21" s="191"/>
      <c r="J21" s="191"/>
      <c r="K21" s="190"/>
      <c r="L21" s="190"/>
      <c r="M21" s="203"/>
      <c r="N21" s="204"/>
      <c r="O21" s="667"/>
      <c r="P21" s="667"/>
      <c r="R21" s="100"/>
      <c r="S21" s="100"/>
      <c r="T21" s="100"/>
      <c r="U21" s="100"/>
      <c r="V21" s="100"/>
      <c r="W21" s="100"/>
      <c r="X21" s="101"/>
      <c r="Y21" s="100"/>
      <c r="Z21" s="102"/>
      <c r="AA21" s="100"/>
      <c r="AB21" s="102"/>
      <c r="AC21" s="102"/>
      <c r="AD21" s="100"/>
      <c r="AE21" s="100"/>
      <c r="AF21" s="100"/>
      <c r="AG21" s="100"/>
      <c r="AH21" s="100"/>
      <c r="AJ21" s="100"/>
      <c r="AK21" s="100"/>
      <c r="AL21" s="100"/>
      <c r="AM21" s="100"/>
    </row>
    <row r="22" spans="1:39" ht="18" customHeight="1">
      <c r="A22" s="53">
        <v>8</v>
      </c>
      <c r="B22" s="663" t="s">
        <v>110</v>
      </c>
      <c r="C22" s="664"/>
      <c r="D22" s="201"/>
      <c r="E22" s="202"/>
      <c r="F22" s="202"/>
      <c r="G22" s="202"/>
      <c r="H22" s="200" t="str">
        <f t="shared" si="0"/>
        <v/>
      </c>
      <c r="I22" s="191"/>
      <c r="J22" s="191"/>
      <c r="K22" s="190"/>
      <c r="L22" s="190"/>
      <c r="M22" s="203"/>
      <c r="N22" s="204"/>
      <c r="O22" s="667"/>
      <c r="P22" s="667"/>
      <c r="R22" s="100"/>
      <c r="S22" s="100"/>
      <c r="T22" s="100"/>
      <c r="U22" s="100"/>
      <c r="V22" s="100"/>
      <c r="W22" s="100"/>
      <c r="X22" s="101"/>
      <c r="Y22" s="100"/>
      <c r="Z22" s="102"/>
      <c r="AA22" s="100"/>
      <c r="AB22" s="102"/>
      <c r="AC22" s="102"/>
      <c r="AD22" s="100"/>
      <c r="AE22" s="100"/>
      <c r="AF22" s="100"/>
      <c r="AG22" s="100"/>
      <c r="AH22" s="100"/>
      <c r="AJ22" s="100"/>
      <c r="AK22" s="100"/>
      <c r="AL22" s="100"/>
      <c r="AM22" s="100"/>
    </row>
    <row r="23" spans="1:39" ht="18" customHeight="1">
      <c r="A23" s="53">
        <v>9</v>
      </c>
      <c r="B23" s="663" t="s">
        <v>110</v>
      </c>
      <c r="C23" s="664"/>
      <c r="D23" s="201"/>
      <c r="E23" s="202"/>
      <c r="F23" s="202"/>
      <c r="G23" s="202"/>
      <c r="H23" s="200" t="str">
        <f t="shared" si="0"/>
        <v/>
      </c>
      <c r="I23" s="191"/>
      <c r="J23" s="191"/>
      <c r="K23" s="190"/>
      <c r="L23" s="190"/>
      <c r="M23" s="203"/>
      <c r="N23" s="204"/>
      <c r="O23" s="667"/>
      <c r="P23" s="667"/>
      <c r="R23" s="100"/>
      <c r="S23" s="100"/>
      <c r="T23" s="100"/>
      <c r="U23" s="100"/>
      <c r="V23" s="100"/>
      <c r="W23" s="100"/>
      <c r="X23" s="101"/>
      <c r="Y23" s="100"/>
      <c r="Z23" s="102"/>
      <c r="AA23" s="100"/>
      <c r="AB23" s="102"/>
      <c r="AC23" s="102"/>
      <c r="AD23" s="100"/>
      <c r="AE23" s="100"/>
      <c r="AF23" s="100"/>
      <c r="AG23" s="100"/>
      <c r="AH23" s="100"/>
      <c r="AJ23" s="100"/>
      <c r="AK23" s="100"/>
      <c r="AL23" s="100"/>
      <c r="AM23" s="100"/>
    </row>
    <row r="24" spans="1:39" ht="18" customHeight="1">
      <c r="A24" s="53">
        <v>10</v>
      </c>
      <c r="B24" s="663" t="s">
        <v>110</v>
      </c>
      <c r="C24" s="664"/>
      <c r="D24" s="201"/>
      <c r="E24" s="202"/>
      <c r="F24" s="202"/>
      <c r="G24" s="202"/>
      <c r="H24" s="200" t="str">
        <f t="shared" si="0"/>
        <v/>
      </c>
      <c r="I24" s="191"/>
      <c r="J24" s="191"/>
      <c r="K24" s="190"/>
      <c r="L24" s="190"/>
      <c r="M24" s="665"/>
      <c r="N24" s="666"/>
      <c r="O24" s="667"/>
      <c r="P24" s="667"/>
      <c r="R24" s="100"/>
      <c r="S24" s="100"/>
      <c r="T24" s="100"/>
      <c r="U24" s="100"/>
      <c r="V24" s="100"/>
      <c r="W24" s="100"/>
      <c r="X24" s="101"/>
      <c r="Y24" s="100"/>
      <c r="Z24" s="102"/>
      <c r="AA24" s="100"/>
      <c r="AB24" s="102"/>
      <c r="AC24" s="102"/>
      <c r="AD24" s="100"/>
      <c r="AE24" s="100"/>
      <c r="AF24" s="100"/>
      <c r="AG24" s="100"/>
      <c r="AH24" s="100"/>
      <c r="AJ24" s="100"/>
      <c r="AK24" s="100"/>
      <c r="AL24" s="100"/>
      <c r="AM24" s="100"/>
    </row>
    <row r="25" spans="1:39" ht="18" customHeight="1">
      <c r="A25" s="53">
        <v>11</v>
      </c>
      <c r="B25" s="663" t="s">
        <v>110</v>
      </c>
      <c r="C25" s="664"/>
      <c r="D25" s="201"/>
      <c r="E25" s="202"/>
      <c r="F25" s="202"/>
      <c r="G25" s="202"/>
      <c r="H25" s="200" t="str">
        <f t="shared" ref="H25:H29" si="1">IF(F25="","",IFERROR(_xlfn.DAYS(G25,F25)+1,""))</f>
        <v/>
      </c>
      <c r="I25" s="191"/>
      <c r="J25" s="191"/>
      <c r="K25" s="190"/>
      <c r="L25" s="190"/>
      <c r="M25" s="665"/>
      <c r="N25" s="666"/>
      <c r="O25" s="667"/>
      <c r="P25" s="667"/>
      <c r="R25" s="100"/>
      <c r="S25" s="100"/>
      <c r="T25" s="100"/>
      <c r="U25" s="100"/>
      <c r="V25" s="100"/>
      <c r="W25" s="100"/>
      <c r="X25" s="101"/>
      <c r="Y25" s="100"/>
      <c r="Z25" s="102"/>
      <c r="AA25" s="100"/>
      <c r="AB25" s="102"/>
      <c r="AC25" s="102"/>
      <c r="AD25" s="100"/>
      <c r="AE25" s="100"/>
      <c r="AF25" s="100"/>
      <c r="AG25" s="100"/>
      <c r="AH25" s="100"/>
      <c r="AJ25" s="100"/>
      <c r="AK25" s="100"/>
      <c r="AL25" s="100"/>
      <c r="AM25" s="100"/>
    </row>
    <row r="26" spans="1:39" ht="18" customHeight="1">
      <c r="A26" s="53">
        <v>12</v>
      </c>
      <c r="B26" s="663" t="s">
        <v>110</v>
      </c>
      <c r="C26" s="664"/>
      <c r="D26" s="201"/>
      <c r="E26" s="202"/>
      <c r="F26" s="202"/>
      <c r="G26" s="202"/>
      <c r="H26" s="200" t="str">
        <f t="shared" si="1"/>
        <v/>
      </c>
      <c r="I26" s="191"/>
      <c r="J26" s="191"/>
      <c r="K26" s="190"/>
      <c r="L26" s="190"/>
      <c r="M26" s="203"/>
      <c r="N26" s="204"/>
      <c r="O26" s="667"/>
      <c r="P26" s="667"/>
      <c r="R26" s="100"/>
      <c r="S26" s="100"/>
      <c r="T26" s="100"/>
      <c r="U26" s="100"/>
      <c r="V26" s="100"/>
      <c r="W26" s="100"/>
      <c r="X26" s="101"/>
      <c r="Y26" s="100"/>
      <c r="Z26" s="102"/>
      <c r="AA26" s="100"/>
      <c r="AB26" s="102"/>
      <c r="AC26" s="102"/>
      <c r="AD26" s="100"/>
      <c r="AE26" s="100"/>
      <c r="AF26" s="100"/>
      <c r="AG26" s="100"/>
      <c r="AH26" s="100"/>
      <c r="AJ26" s="100"/>
      <c r="AK26" s="100"/>
      <c r="AL26" s="100"/>
      <c r="AM26" s="100"/>
    </row>
    <row r="27" spans="1:39" ht="18" customHeight="1">
      <c r="A27" s="53">
        <v>13</v>
      </c>
      <c r="B27" s="663" t="s">
        <v>110</v>
      </c>
      <c r="C27" s="664"/>
      <c r="D27" s="201"/>
      <c r="E27" s="202"/>
      <c r="F27" s="202"/>
      <c r="G27" s="202"/>
      <c r="H27" s="200" t="str">
        <f t="shared" si="1"/>
        <v/>
      </c>
      <c r="I27" s="191"/>
      <c r="J27" s="191"/>
      <c r="K27" s="190"/>
      <c r="L27" s="190"/>
      <c r="M27" s="203"/>
      <c r="N27" s="204"/>
      <c r="O27" s="667"/>
      <c r="P27" s="667"/>
      <c r="R27" s="100"/>
      <c r="S27" s="100"/>
      <c r="T27" s="100"/>
      <c r="U27" s="100"/>
      <c r="V27" s="100"/>
      <c r="W27" s="100"/>
      <c r="X27" s="101"/>
      <c r="Y27" s="100"/>
      <c r="Z27" s="102"/>
      <c r="AA27" s="100"/>
      <c r="AB27" s="102"/>
      <c r="AC27" s="102"/>
      <c r="AD27" s="100"/>
      <c r="AE27" s="100"/>
      <c r="AF27" s="100"/>
      <c r="AG27" s="100"/>
      <c r="AH27" s="100"/>
      <c r="AJ27" s="100"/>
      <c r="AK27" s="100"/>
      <c r="AL27" s="100"/>
      <c r="AM27" s="100"/>
    </row>
    <row r="28" spans="1:39" ht="18" customHeight="1">
      <c r="A28" s="53">
        <v>14</v>
      </c>
      <c r="B28" s="663" t="s">
        <v>110</v>
      </c>
      <c r="C28" s="664"/>
      <c r="D28" s="201"/>
      <c r="E28" s="202"/>
      <c r="F28" s="202"/>
      <c r="G28" s="202"/>
      <c r="H28" s="200" t="str">
        <f t="shared" si="1"/>
        <v/>
      </c>
      <c r="I28" s="191"/>
      <c r="J28" s="191"/>
      <c r="K28" s="190"/>
      <c r="L28" s="190"/>
      <c r="M28" s="203"/>
      <c r="N28" s="204"/>
      <c r="O28" s="667"/>
      <c r="P28" s="667"/>
      <c r="R28" s="100"/>
      <c r="S28" s="100"/>
      <c r="T28" s="100"/>
      <c r="U28" s="100"/>
      <c r="V28" s="100"/>
      <c r="W28" s="100"/>
      <c r="X28" s="101"/>
      <c r="Y28" s="100"/>
      <c r="Z28" s="102"/>
      <c r="AA28" s="100"/>
      <c r="AB28" s="102"/>
      <c r="AC28" s="102"/>
      <c r="AD28" s="100"/>
      <c r="AE28" s="100"/>
      <c r="AF28" s="100"/>
      <c r="AG28" s="100"/>
      <c r="AH28" s="100"/>
      <c r="AJ28" s="100"/>
      <c r="AK28" s="100"/>
      <c r="AL28" s="100"/>
      <c r="AM28" s="100"/>
    </row>
    <row r="29" spans="1:39" ht="18" customHeight="1">
      <c r="A29" s="53">
        <v>15</v>
      </c>
      <c r="B29" s="663" t="s">
        <v>110</v>
      </c>
      <c r="C29" s="664"/>
      <c r="D29" s="201"/>
      <c r="E29" s="202"/>
      <c r="F29" s="202"/>
      <c r="G29" s="202"/>
      <c r="H29" s="200" t="str">
        <f t="shared" si="1"/>
        <v/>
      </c>
      <c r="I29" s="191"/>
      <c r="J29" s="191"/>
      <c r="K29" s="190"/>
      <c r="L29" s="190"/>
      <c r="M29" s="665"/>
      <c r="N29" s="666"/>
      <c r="O29" s="667"/>
      <c r="P29" s="667"/>
      <c r="R29" s="100"/>
      <c r="S29" s="100"/>
      <c r="T29" s="100"/>
      <c r="U29" s="100"/>
      <c r="V29" s="100"/>
      <c r="W29" s="100"/>
      <c r="X29" s="101"/>
      <c r="Y29" s="100"/>
      <c r="Z29" s="102"/>
      <c r="AA29" s="100"/>
      <c r="AB29" s="102"/>
      <c r="AC29" s="102"/>
      <c r="AD29" s="100"/>
      <c r="AE29" s="100"/>
      <c r="AF29" s="100"/>
      <c r="AG29" s="100"/>
      <c r="AH29" s="100"/>
      <c r="AJ29" s="100"/>
      <c r="AK29" s="100"/>
      <c r="AL29" s="100"/>
      <c r="AM29" s="100"/>
    </row>
    <row r="30" spans="1:39" ht="6.75" customHeight="1">
      <c r="A30" s="103"/>
      <c r="B30" s="104"/>
      <c r="C30" s="104"/>
      <c r="D30" s="105"/>
      <c r="E30" s="106"/>
      <c r="F30" s="106"/>
      <c r="G30" s="106"/>
      <c r="H30" s="107"/>
      <c r="I30" s="107"/>
      <c r="J30" s="108"/>
      <c r="K30" s="109"/>
      <c r="L30" s="110"/>
      <c r="M30" s="111"/>
      <c r="N30" s="111"/>
      <c r="O30" s="117"/>
      <c r="P30" s="117"/>
      <c r="R30" s="100"/>
      <c r="S30" s="100"/>
      <c r="T30" s="100"/>
      <c r="U30" s="100"/>
      <c r="V30" s="100"/>
      <c r="W30" s="100"/>
      <c r="X30" s="101"/>
      <c r="Y30" s="100"/>
      <c r="Z30" s="102"/>
      <c r="AA30" s="100"/>
      <c r="AB30" s="102"/>
      <c r="AC30" s="102"/>
      <c r="AD30" s="100"/>
      <c r="AE30" s="100"/>
      <c r="AF30" s="100"/>
      <c r="AG30" s="100"/>
      <c r="AH30" s="100"/>
      <c r="AJ30" s="100"/>
      <c r="AK30" s="100"/>
      <c r="AL30" s="100"/>
      <c r="AM30" s="100"/>
    </row>
    <row r="33" spans="1:39" ht="21" customHeight="1">
      <c r="A33" t="s">
        <v>134</v>
      </c>
      <c r="B33" s="52"/>
      <c r="C33" s="52"/>
      <c r="D33" s="52"/>
      <c r="E33" s="52"/>
      <c r="F33" s="52"/>
      <c r="G33" s="52"/>
      <c r="H33" s="52"/>
      <c r="I33" s="52"/>
      <c r="J33" s="52"/>
      <c r="K33" s="52"/>
      <c r="L33" s="52"/>
      <c r="M33" s="52"/>
      <c r="N33" s="112"/>
      <c r="O33" s="206"/>
      <c r="Q33" s="79"/>
    </row>
    <row r="34" spans="1:39" ht="14.25" customHeight="1">
      <c r="A34" s="681" t="s">
        <v>14</v>
      </c>
      <c r="B34" s="683" t="s">
        <v>15</v>
      </c>
      <c r="C34" s="684"/>
      <c r="D34" s="668" t="s">
        <v>140</v>
      </c>
      <c r="E34" s="668" t="s">
        <v>47</v>
      </c>
      <c r="F34" s="668" t="s">
        <v>135</v>
      </c>
      <c r="G34" s="668" t="s">
        <v>136</v>
      </c>
      <c r="H34" s="668" t="s">
        <v>202</v>
      </c>
      <c r="I34" s="668" t="s">
        <v>144</v>
      </c>
      <c r="J34" s="668" t="s">
        <v>137</v>
      </c>
      <c r="K34" s="670" t="s">
        <v>138</v>
      </c>
      <c r="L34" s="668" t="s">
        <v>139</v>
      </c>
      <c r="M34" s="670" t="s">
        <v>85</v>
      </c>
      <c r="N34" s="671"/>
      <c r="O34" s="670" t="s">
        <v>21</v>
      </c>
      <c r="P34" s="671"/>
      <c r="R34" s="23"/>
      <c r="S34" s="32"/>
      <c r="T34" s="32"/>
      <c r="U34" s="32"/>
      <c r="V34" s="32"/>
      <c r="X34" s="33"/>
      <c r="Y34" s="33"/>
      <c r="Z34" s="33"/>
      <c r="AA34" s="33"/>
      <c r="AB34" s="33"/>
      <c r="AC34" s="33"/>
      <c r="AD34" s="33"/>
      <c r="AE34" s="33"/>
      <c r="AF34" s="32"/>
      <c r="AG34" s="32"/>
      <c r="AJ34" s="74"/>
    </row>
    <row r="35" spans="1:39" ht="60" customHeight="1">
      <c r="A35" s="682"/>
      <c r="B35" s="674" t="s">
        <v>67</v>
      </c>
      <c r="C35" s="675"/>
      <c r="D35" s="682"/>
      <c r="E35" s="669"/>
      <c r="F35" s="669"/>
      <c r="G35" s="669"/>
      <c r="H35" s="669"/>
      <c r="I35" s="669"/>
      <c r="J35" s="669"/>
      <c r="K35" s="672"/>
      <c r="L35" s="669"/>
      <c r="M35" s="672"/>
      <c r="N35" s="673"/>
      <c r="O35" s="672"/>
      <c r="P35" s="673"/>
      <c r="R35" s="96"/>
      <c r="S35" s="96"/>
      <c r="T35" s="96"/>
      <c r="U35" s="96"/>
      <c r="V35" s="96"/>
      <c r="W35" s="96"/>
      <c r="X35" s="96"/>
      <c r="Y35" s="97"/>
      <c r="Z35" s="98"/>
      <c r="AA35" s="96"/>
      <c r="AB35" s="99"/>
      <c r="AC35" s="32"/>
      <c r="AD35" s="96"/>
      <c r="AE35" s="97"/>
      <c r="AF35" s="96"/>
      <c r="AG35" s="96"/>
      <c r="AH35" s="96"/>
      <c r="AJ35" s="96"/>
      <c r="AK35" s="96"/>
      <c r="AL35" s="96"/>
      <c r="AM35" s="96"/>
    </row>
    <row r="36" spans="1:39" ht="18.600000000000001" customHeight="1">
      <c r="A36" s="53">
        <v>1</v>
      </c>
      <c r="B36" s="663" t="s">
        <v>109</v>
      </c>
      <c r="C36" s="664"/>
      <c r="D36" s="28" t="s">
        <v>111</v>
      </c>
      <c r="E36" s="29">
        <v>35886</v>
      </c>
      <c r="F36" s="29">
        <v>45688</v>
      </c>
      <c r="G36" s="29">
        <v>45761</v>
      </c>
      <c r="H36" s="252">
        <f>IF(F36="","",IFERROR(_xlfn.DAYS(G36,F36)+1,""))</f>
        <v>74</v>
      </c>
      <c r="I36" s="220" t="s">
        <v>127</v>
      </c>
      <c r="J36" s="220" t="s">
        <v>106</v>
      </c>
      <c r="K36" s="192" t="s">
        <v>145</v>
      </c>
      <c r="L36" s="192" t="s">
        <v>191</v>
      </c>
      <c r="M36" s="676">
        <v>26</v>
      </c>
      <c r="N36" s="677"/>
      <c r="O36" s="678"/>
      <c r="P36" s="678"/>
      <c r="R36" s="100"/>
      <c r="S36" s="100"/>
      <c r="T36" s="100"/>
      <c r="U36" s="100"/>
      <c r="V36" s="100"/>
      <c r="W36" s="100"/>
      <c r="X36" s="101"/>
      <c r="Y36" s="100"/>
      <c r="Z36" s="102"/>
      <c r="AA36" s="100"/>
      <c r="AB36" s="102"/>
      <c r="AC36" s="102"/>
      <c r="AD36" s="100"/>
      <c r="AE36" s="100"/>
      <c r="AF36" s="100"/>
      <c r="AG36" s="100"/>
      <c r="AH36" s="100"/>
      <c r="AJ36" s="100"/>
      <c r="AK36" s="100"/>
      <c r="AL36" s="100"/>
      <c r="AM36" s="100"/>
    </row>
    <row r="37" spans="1:39" ht="18.600000000000001" customHeight="1">
      <c r="A37" s="53">
        <v>2</v>
      </c>
      <c r="B37" s="663" t="s">
        <v>110</v>
      </c>
      <c r="C37" s="664"/>
      <c r="D37" s="201"/>
      <c r="E37" s="202"/>
      <c r="F37" s="202"/>
      <c r="G37" s="202"/>
      <c r="H37" s="252"/>
      <c r="I37" s="191"/>
      <c r="J37" s="191"/>
      <c r="K37" s="190"/>
      <c r="L37" s="192"/>
      <c r="M37" s="665"/>
      <c r="N37" s="666"/>
      <c r="O37" s="667"/>
      <c r="P37" s="667"/>
      <c r="R37" s="100"/>
      <c r="S37" s="100"/>
      <c r="T37" s="100"/>
      <c r="U37" s="100"/>
      <c r="V37" s="100"/>
      <c r="W37" s="100"/>
      <c r="X37" s="101"/>
      <c r="Y37" s="100"/>
      <c r="Z37" s="102"/>
      <c r="AA37" s="100"/>
      <c r="AB37" s="102"/>
      <c r="AC37" s="102"/>
      <c r="AD37" s="100"/>
      <c r="AE37" s="100"/>
      <c r="AF37" s="100"/>
      <c r="AG37" s="100"/>
      <c r="AH37" s="100"/>
      <c r="AJ37" s="100"/>
      <c r="AK37" s="100"/>
      <c r="AL37" s="100"/>
      <c r="AM37" s="100"/>
    </row>
    <row r="38" spans="1:39" ht="18.600000000000001" customHeight="1">
      <c r="A38" s="53">
        <v>3</v>
      </c>
      <c r="B38" s="663" t="s">
        <v>110</v>
      </c>
      <c r="C38" s="664"/>
      <c r="D38" s="201"/>
      <c r="E38" s="202"/>
      <c r="F38" s="202"/>
      <c r="G38" s="202"/>
      <c r="H38" s="252"/>
      <c r="I38" s="191"/>
      <c r="J38" s="191"/>
      <c r="K38" s="190"/>
      <c r="L38" s="192"/>
      <c r="M38" s="665"/>
      <c r="N38" s="666"/>
      <c r="O38" s="667"/>
      <c r="P38" s="667"/>
      <c r="R38" s="100"/>
      <c r="S38" s="100"/>
      <c r="T38" s="100"/>
      <c r="U38" s="100"/>
      <c r="V38" s="100"/>
      <c r="W38" s="100"/>
      <c r="X38" s="101"/>
      <c r="Y38" s="100"/>
      <c r="Z38" s="102"/>
      <c r="AA38" s="100"/>
      <c r="AB38" s="102"/>
      <c r="AC38" s="102"/>
      <c r="AD38" s="100"/>
      <c r="AE38" s="100"/>
      <c r="AF38" s="100"/>
      <c r="AG38" s="100"/>
      <c r="AH38" s="100"/>
      <c r="AJ38" s="100"/>
      <c r="AK38" s="100"/>
      <c r="AL38" s="100"/>
      <c r="AM38" s="100"/>
    </row>
    <row r="39" spans="1:39" ht="18.600000000000001" customHeight="1">
      <c r="A39" s="53">
        <v>4</v>
      </c>
      <c r="B39" s="663" t="s">
        <v>110</v>
      </c>
      <c r="C39" s="664"/>
      <c r="D39" s="201"/>
      <c r="E39" s="202"/>
      <c r="F39" s="202"/>
      <c r="G39" s="202"/>
      <c r="H39" s="252"/>
      <c r="I39" s="191"/>
      <c r="J39" s="191"/>
      <c r="K39" s="190"/>
      <c r="L39" s="192"/>
      <c r="M39" s="665"/>
      <c r="N39" s="666"/>
      <c r="O39" s="667"/>
      <c r="P39" s="667"/>
      <c r="R39" s="100"/>
      <c r="S39" s="100"/>
      <c r="T39" s="100"/>
      <c r="U39" s="100"/>
      <c r="V39" s="100"/>
      <c r="W39" s="100"/>
      <c r="X39" s="101"/>
      <c r="Y39" s="100"/>
      <c r="Z39" s="102"/>
      <c r="AA39" s="100"/>
      <c r="AB39" s="102"/>
      <c r="AC39" s="102"/>
      <c r="AD39" s="100"/>
      <c r="AE39" s="100"/>
      <c r="AF39" s="100"/>
      <c r="AG39" s="100"/>
      <c r="AH39" s="100"/>
      <c r="AJ39" s="100"/>
      <c r="AK39" s="100"/>
      <c r="AL39" s="100"/>
      <c r="AM39" s="100"/>
    </row>
    <row r="40" spans="1:39" ht="18.600000000000001" customHeight="1">
      <c r="A40" s="53">
        <v>5</v>
      </c>
      <c r="B40" s="663" t="s">
        <v>110</v>
      </c>
      <c r="C40" s="664"/>
      <c r="D40" s="201"/>
      <c r="E40" s="202"/>
      <c r="F40" s="202"/>
      <c r="G40" s="202"/>
      <c r="H40" s="252"/>
      <c r="I40" s="191"/>
      <c r="J40" s="191"/>
      <c r="K40" s="190"/>
      <c r="L40" s="192"/>
      <c r="M40" s="665"/>
      <c r="N40" s="666"/>
      <c r="O40" s="667"/>
      <c r="P40" s="667"/>
      <c r="R40" s="100"/>
      <c r="S40" s="100"/>
      <c r="T40" s="100"/>
      <c r="U40" s="100"/>
      <c r="V40" s="100"/>
      <c r="W40" s="100"/>
      <c r="X40" s="101"/>
      <c r="Y40" s="100"/>
      <c r="Z40" s="102"/>
      <c r="AA40" s="100"/>
      <c r="AB40" s="102"/>
      <c r="AC40" s="102"/>
      <c r="AD40" s="100"/>
      <c r="AE40" s="100"/>
      <c r="AF40" s="100"/>
      <c r="AG40" s="100"/>
      <c r="AH40" s="100"/>
      <c r="AJ40" s="100"/>
      <c r="AK40" s="100"/>
      <c r="AL40" s="100"/>
      <c r="AM40" s="100"/>
    </row>
    <row r="41" spans="1:39" ht="18.600000000000001" customHeight="1">
      <c r="A41" s="53">
        <v>6</v>
      </c>
      <c r="B41" s="663" t="s">
        <v>110</v>
      </c>
      <c r="C41" s="664"/>
      <c r="D41" s="201"/>
      <c r="E41" s="202"/>
      <c r="F41" s="202"/>
      <c r="G41" s="202"/>
      <c r="H41" s="252"/>
      <c r="I41" s="191"/>
      <c r="J41" s="191"/>
      <c r="K41" s="190"/>
      <c r="L41" s="192"/>
      <c r="M41" s="665"/>
      <c r="N41" s="666"/>
      <c r="O41" s="667"/>
      <c r="P41" s="667"/>
      <c r="R41" s="100"/>
      <c r="S41" s="100"/>
      <c r="T41" s="100"/>
      <c r="U41" s="100"/>
      <c r="V41" s="100"/>
      <c r="W41" s="100"/>
      <c r="X41" s="101"/>
      <c r="Y41" s="100"/>
      <c r="Z41" s="102"/>
      <c r="AA41" s="100"/>
      <c r="AB41" s="102"/>
      <c r="AC41" s="102"/>
      <c r="AD41" s="100"/>
      <c r="AE41" s="100"/>
      <c r="AF41" s="100"/>
      <c r="AG41" s="100"/>
      <c r="AH41" s="100"/>
      <c r="AJ41" s="100"/>
      <c r="AK41" s="100"/>
      <c r="AL41" s="100"/>
      <c r="AM41" s="100"/>
    </row>
    <row r="42" spans="1:39" ht="18.600000000000001" customHeight="1">
      <c r="A42" s="53">
        <v>7</v>
      </c>
      <c r="B42" s="663" t="s">
        <v>110</v>
      </c>
      <c r="C42" s="664"/>
      <c r="D42" s="201"/>
      <c r="E42" s="202"/>
      <c r="F42" s="202"/>
      <c r="G42" s="202"/>
      <c r="H42" s="252"/>
      <c r="I42" s="191"/>
      <c r="J42" s="191"/>
      <c r="K42" s="190"/>
      <c r="L42" s="192"/>
      <c r="M42" s="203"/>
      <c r="N42" s="204"/>
      <c r="O42" s="667"/>
      <c r="P42" s="667"/>
      <c r="R42" s="100"/>
      <c r="S42" s="100"/>
      <c r="T42" s="100"/>
      <c r="U42" s="100"/>
      <c r="V42" s="100"/>
      <c r="W42" s="100"/>
      <c r="X42" s="101"/>
      <c r="Y42" s="100"/>
      <c r="Z42" s="102"/>
      <c r="AA42" s="100"/>
      <c r="AB42" s="102"/>
      <c r="AC42" s="102"/>
      <c r="AD42" s="100"/>
      <c r="AE42" s="100"/>
      <c r="AF42" s="100"/>
      <c r="AG42" s="100"/>
      <c r="AH42" s="100"/>
      <c r="AJ42" s="100"/>
      <c r="AK42" s="100"/>
      <c r="AL42" s="100"/>
      <c r="AM42" s="100"/>
    </row>
    <row r="43" spans="1:39" ht="18.600000000000001" customHeight="1">
      <c r="A43" s="53">
        <v>8</v>
      </c>
      <c r="B43" s="663" t="s">
        <v>110</v>
      </c>
      <c r="C43" s="664"/>
      <c r="D43" s="201"/>
      <c r="E43" s="202"/>
      <c r="F43" s="202"/>
      <c r="G43" s="202"/>
      <c r="H43" s="252"/>
      <c r="I43" s="191"/>
      <c r="J43" s="191"/>
      <c r="K43" s="190"/>
      <c r="L43" s="192"/>
      <c r="M43" s="203"/>
      <c r="N43" s="204"/>
      <c r="O43" s="667"/>
      <c r="P43" s="667"/>
      <c r="R43" s="100"/>
      <c r="S43" s="100"/>
      <c r="T43" s="100"/>
      <c r="U43" s="100"/>
      <c r="V43" s="100"/>
      <c r="W43" s="100"/>
      <c r="X43" s="101"/>
      <c r="Y43" s="100"/>
      <c r="Z43" s="102"/>
      <c r="AA43" s="100"/>
      <c r="AB43" s="102"/>
      <c r="AC43" s="102"/>
      <c r="AD43" s="100"/>
      <c r="AE43" s="100"/>
      <c r="AF43" s="100"/>
      <c r="AG43" s="100"/>
      <c r="AH43" s="100"/>
      <c r="AJ43" s="100"/>
      <c r="AK43" s="100"/>
      <c r="AL43" s="100"/>
      <c r="AM43" s="100"/>
    </row>
    <row r="44" spans="1:39" ht="18.600000000000001" customHeight="1">
      <c r="A44" s="53">
        <v>9</v>
      </c>
      <c r="B44" s="663" t="s">
        <v>110</v>
      </c>
      <c r="C44" s="664"/>
      <c r="D44" s="201"/>
      <c r="E44" s="202"/>
      <c r="F44" s="202"/>
      <c r="G44" s="202"/>
      <c r="H44" s="252"/>
      <c r="I44" s="191"/>
      <c r="J44" s="191"/>
      <c r="K44" s="190"/>
      <c r="L44" s="192"/>
      <c r="M44" s="203"/>
      <c r="N44" s="204"/>
      <c r="O44" s="667"/>
      <c r="P44" s="667"/>
      <c r="R44" s="100"/>
      <c r="S44" s="100"/>
      <c r="T44" s="100"/>
      <c r="U44" s="100"/>
      <c r="V44" s="100"/>
      <c r="W44" s="100"/>
      <c r="X44" s="101"/>
      <c r="Y44" s="100"/>
      <c r="Z44" s="102"/>
      <c r="AA44" s="100"/>
      <c r="AB44" s="102"/>
      <c r="AC44" s="102"/>
      <c r="AD44" s="100"/>
      <c r="AE44" s="100"/>
      <c r="AF44" s="100"/>
      <c r="AG44" s="100"/>
      <c r="AH44" s="100"/>
      <c r="AJ44" s="100"/>
      <c r="AK44" s="100"/>
      <c r="AL44" s="100"/>
      <c r="AM44" s="100"/>
    </row>
    <row r="45" spans="1:39" ht="18.600000000000001" customHeight="1">
      <c r="A45" s="53">
        <v>10</v>
      </c>
      <c r="B45" s="663" t="s">
        <v>110</v>
      </c>
      <c r="C45" s="664"/>
      <c r="D45" s="201"/>
      <c r="E45" s="202"/>
      <c r="F45" s="202"/>
      <c r="G45" s="202"/>
      <c r="H45" s="252"/>
      <c r="I45" s="191"/>
      <c r="J45" s="191"/>
      <c r="K45" s="190"/>
      <c r="L45" s="192"/>
      <c r="M45" s="665"/>
      <c r="N45" s="666"/>
      <c r="O45" s="667"/>
      <c r="P45" s="667"/>
      <c r="R45" s="100"/>
      <c r="S45" s="100"/>
      <c r="T45" s="100"/>
      <c r="U45" s="100"/>
      <c r="V45" s="100"/>
      <c r="W45" s="100"/>
      <c r="X45" s="101"/>
      <c r="Y45" s="100"/>
      <c r="Z45" s="102"/>
      <c r="AA45" s="100"/>
      <c r="AB45" s="102"/>
      <c r="AC45" s="102"/>
      <c r="AD45" s="100"/>
      <c r="AE45" s="100"/>
      <c r="AF45" s="100"/>
      <c r="AG45" s="100"/>
      <c r="AH45" s="100"/>
      <c r="AJ45" s="100"/>
      <c r="AK45" s="100"/>
      <c r="AL45" s="100"/>
      <c r="AM45" s="100"/>
    </row>
    <row r="46" spans="1:39" ht="6.75" customHeight="1">
      <c r="A46" s="103"/>
      <c r="B46" s="104"/>
      <c r="C46" s="104"/>
      <c r="D46" s="105"/>
      <c r="E46" s="106"/>
      <c r="F46" s="106"/>
      <c r="G46" s="106"/>
      <c r="H46" s="107"/>
      <c r="I46" s="107"/>
      <c r="J46" s="108"/>
      <c r="K46" s="109"/>
      <c r="L46" s="110"/>
      <c r="M46" s="111"/>
      <c r="N46" s="111"/>
      <c r="O46" s="117"/>
      <c r="P46" s="117"/>
      <c r="R46" s="100"/>
      <c r="S46" s="100"/>
      <c r="T46" s="100"/>
      <c r="U46" s="100"/>
      <c r="V46" s="100"/>
      <c r="W46" s="100"/>
      <c r="X46" s="101"/>
      <c r="Y46" s="100"/>
      <c r="Z46" s="102"/>
      <c r="AA46" s="100"/>
      <c r="AB46" s="102"/>
      <c r="AC46" s="102"/>
      <c r="AD46" s="100"/>
      <c r="AE46" s="100"/>
      <c r="AF46" s="100"/>
      <c r="AG46" s="100"/>
      <c r="AH46" s="100"/>
      <c r="AJ46" s="100"/>
      <c r="AK46" s="100"/>
      <c r="AL46" s="100"/>
      <c r="AM46" s="100"/>
    </row>
  </sheetData>
  <sheetProtection formatCells="0" formatColumns="0" formatRows="0"/>
  <mergeCells count="103">
    <mergeCell ref="O42:P42"/>
    <mergeCell ref="B21:C21"/>
    <mergeCell ref="B22:C22"/>
    <mergeCell ref="B23:C23"/>
    <mergeCell ref="K34:K35"/>
    <mergeCell ref="G34:G35"/>
    <mergeCell ref="F34:F35"/>
    <mergeCell ref="B24:C24"/>
    <mergeCell ref="M24:N24"/>
    <mergeCell ref="O24:P24"/>
    <mergeCell ref="O22:P22"/>
    <mergeCell ref="O23:P23"/>
    <mergeCell ref="O39:P39"/>
    <mergeCell ref="O40:P40"/>
    <mergeCell ref="O41:P41"/>
    <mergeCell ref="O27:P27"/>
    <mergeCell ref="O28:P28"/>
    <mergeCell ref="O29:P29"/>
    <mergeCell ref="O25:P25"/>
    <mergeCell ref="O26:P26"/>
    <mergeCell ref="W12:W13"/>
    <mergeCell ref="L13:L14"/>
    <mergeCell ref="M18:N18"/>
    <mergeCell ref="M19:N19"/>
    <mergeCell ref="M20:N20"/>
    <mergeCell ref="O18:P18"/>
    <mergeCell ref="O19:P19"/>
    <mergeCell ref="O20:P20"/>
    <mergeCell ref="O15:P15"/>
    <mergeCell ref="O13:P14"/>
    <mergeCell ref="O16:P16"/>
    <mergeCell ref="O17:P17"/>
    <mergeCell ref="M13:N14"/>
    <mergeCell ref="A4:C5"/>
    <mergeCell ref="D4:E5"/>
    <mergeCell ref="H4:K5"/>
    <mergeCell ref="D6:K7"/>
    <mergeCell ref="D8:K9"/>
    <mergeCell ref="A6:C7"/>
    <mergeCell ref="C8:C9"/>
    <mergeCell ref="O21:P21"/>
    <mergeCell ref="B18:C18"/>
    <mergeCell ref="B19:C19"/>
    <mergeCell ref="D13:D14"/>
    <mergeCell ref="E13:E14"/>
    <mergeCell ref="B16:C16"/>
    <mergeCell ref="B17:C17"/>
    <mergeCell ref="J13:J14"/>
    <mergeCell ref="B13:C13"/>
    <mergeCell ref="K13:K14"/>
    <mergeCell ref="H13:H14"/>
    <mergeCell ref="I13:I14"/>
    <mergeCell ref="B15:C15"/>
    <mergeCell ref="B14:C14"/>
    <mergeCell ref="M15:N15"/>
    <mergeCell ref="M16:N16"/>
    <mergeCell ref="A13:A14"/>
    <mergeCell ref="A8:B9"/>
    <mergeCell ref="B39:C39"/>
    <mergeCell ref="M39:N39"/>
    <mergeCell ref="B40:C40"/>
    <mergeCell ref="M40:N40"/>
    <mergeCell ref="L34:L35"/>
    <mergeCell ref="M34:N35"/>
    <mergeCell ref="B20:C20"/>
    <mergeCell ref="G13:G14"/>
    <mergeCell ref="F13:F14"/>
    <mergeCell ref="M17:N17"/>
    <mergeCell ref="A34:A35"/>
    <mergeCell ref="B34:C34"/>
    <mergeCell ref="D34:D35"/>
    <mergeCell ref="E34:E35"/>
    <mergeCell ref="B27:C27"/>
    <mergeCell ref="B28:C28"/>
    <mergeCell ref="B29:C29"/>
    <mergeCell ref="M29:N29"/>
    <mergeCell ref="B25:C25"/>
    <mergeCell ref="M25:N25"/>
    <mergeCell ref="B26:C26"/>
    <mergeCell ref="B44:C44"/>
    <mergeCell ref="B45:C45"/>
    <mergeCell ref="M45:N45"/>
    <mergeCell ref="O43:P43"/>
    <mergeCell ref="O44:P44"/>
    <mergeCell ref="O45:P45"/>
    <mergeCell ref="B43:C43"/>
    <mergeCell ref="O37:P37"/>
    <mergeCell ref="I34:I35"/>
    <mergeCell ref="J34:J35"/>
    <mergeCell ref="B37:C37"/>
    <mergeCell ref="M37:N37"/>
    <mergeCell ref="O34:P35"/>
    <mergeCell ref="B35:C35"/>
    <mergeCell ref="B36:C36"/>
    <mergeCell ref="M36:N36"/>
    <mergeCell ref="O36:P36"/>
    <mergeCell ref="H34:H35"/>
    <mergeCell ref="B41:C41"/>
    <mergeCell ref="M41:N41"/>
    <mergeCell ref="B38:C38"/>
    <mergeCell ref="M38:N38"/>
    <mergeCell ref="O38:P38"/>
    <mergeCell ref="B42:C42"/>
  </mergeCells>
  <phoneticPr fontId="6"/>
  <conditionalFormatting sqref="D8:K11">
    <cfRule type="expression" dxfId="1" priority="1">
      <formula>$C$10="（未確定）"</formula>
    </cfRule>
    <cfRule type="expression" dxfId="0" priority="2">
      <formula>$C$10="✔"</formula>
    </cfRule>
  </conditionalFormatting>
  <dataValidations count="11">
    <dataValidation imeMode="off" allowBlank="1" showInputMessage="1" showErrorMessage="1" sqref="B36:B46 B15:B30" xr:uid="{60BC0427-3627-4424-8917-149F4A7F1355}"/>
    <dataValidation type="list" allowBlank="1" showInputMessage="1" showErrorMessage="1" sqref="C8" xr:uid="{5FD2EB0E-7E78-4CAA-A023-0E4677FBFAB2}">
      <formula1>"（未確定）,✔"</formula1>
    </dataValidation>
    <dataValidation type="list" allowBlank="1" showInputMessage="1" showErrorMessage="1" sqref="D36:D46 D15:D30" xr:uid="{0BF42BA4-B985-47CC-8283-21D69D9BE987}">
      <formula1>"M,F"</formula1>
    </dataValidation>
    <dataValidation imeMode="disabled" allowBlank="1" showInputMessage="1" showErrorMessage="1" sqref="E30:G30 E46:G46" xr:uid="{4A75FA89-9CC8-49CF-BD82-C76DEBDC3D30}"/>
    <dataValidation type="list" allowBlank="1" showInputMessage="1" showErrorMessage="1" sqref="L30 L46" xr:uid="{9DA29818-0968-41FD-991B-5D8D1AC3C129}">
      <formula1>"高校生,大学生,大学院生,ポスドク,教員,研究者,その他"</formula1>
    </dataValidation>
    <dataValidation type="list" showInputMessage="1" showErrorMessage="1" sqref="J30 J46" xr:uid="{E4E806F4-603F-4CFE-AF6C-F8A8445B7187}">
      <formula1>INDIRECT("'3)招へい者4)受入れ体制'!C5:C"&amp;29-COUNTBLANK(送出し機関名))</formula1>
    </dataValidation>
    <dataValidation type="list" allowBlank="1" showInputMessage="1" showErrorMessage="1" sqref="K30 K46" xr:uid="{2D4F71F7-AA3A-443A-A625-FFFCA91A7730}">
      <formula1>#REF!</formula1>
    </dataValidation>
    <dataValidation type="list" allowBlank="1" showInputMessage="1" showErrorMessage="1" sqref="L36:L45" xr:uid="{24B0A3A5-B461-4027-B856-5658947A196F}">
      <formula1>"M1,M2,D1,D2,D3,ポスドク"</formula1>
    </dataValidation>
    <dataValidation type="date" imeMode="disabled" operator="lessThan" allowBlank="1" showInputMessage="1" showErrorMessage="1" sqref="E36:E45 E15:E29" xr:uid="{0F579D22-5D49-45FF-8C98-7F0C1F515746}">
      <formula1>45382</formula1>
    </dataValidation>
    <dataValidation type="date" allowBlank="1" showInputMessage="1" showErrorMessage="1" sqref="F36:G45 F15:G29" xr:uid="{17B36255-24B9-46DD-979B-5525D196A728}">
      <formula1>45597</formula1>
      <formula2>46053</formula2>
    </dataValidation>
    <dataValidation type="list" allowBlank="1" showInputMessage="1" showErrorMessage="1" sqref="L15:L29" xr:uid="{72B67714-A5DD-45F2-B815-774E77EA1CB3}">
      <formula1>"M1,M2,D1,D2,D3,ポスドク,その他"</formula1>
    </dataValidation>
  </dataValidations>
  <printOptions horizontalCentered="1"/>
  <pageMargins left="0.39370078740157483" right="0.39370078740157483" top="0.39370078740157483" bottom="0.39370078740157483" header="0.19685039370078741" footer="0.19685039370078741"/>
  <pageSetup paperSize="9" scale="76" orientation="landscape" r:id="rId1"/>
  <headerFooter>
    <oddHeader>&amp;C&amp;9&amp;F</oddHeader>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BAE19-102E-49C5-B21A-8D8AEE0EF7B1}">
  <sheetPr codeName="Sheet9">
    <pageSetUpPr fitToPage="1"/>
  </sheetPr>
  <dimension ref="A1:K40"/>
  <sheetViews>
    <sheetView showGridLines="0" view="pageBreakPreview" zoomScaleNormal="100" zoomScaleSheetLayoutView="100" workbookViewId="0"/>
  </sheetViews>
  <sheetFormatPr defaultRowHeight="15"/>
  <cols>
    <col min="1" max="1" width="9.81640625" style="3" customWidth="1"/>
    <col min="2" max="2" width="12.81640625" customWidth="1"/>
    <col min="3" max="3" width="21.81640625" customWidth="1"/>
    <col min="4" max="5" width="21.81640625" style="6" customWidth="1"/>
    <col min="6" max="6" width="1.81640625" customWidth="1"/>
    <col min="7" max="7" width="9.81640625" customWidth="1"/>
    <col min="8" max="8" width="12.81640625" customWidth="1"/>
    <col min="9" max="11" width="21.81640625" customWidth="1"/>
  </cols>
  <sheetData>
    <row r="1" spans="1:11">
      <c r="A1" s="27"/>
      <c r="D1" s="4"/>
      <c r="E1" s="4" t="str">
        <f>'1)受入れ機関概要'!G1</f>
        <v>Ver.2401</v>
      </c>
    </row>
    <row r="2" spans="1:11" ht="18" customHeight="1">
      <c r="A2" s="20" t="s">
        <v>188</v>
      </c>
      <c r="B2" s="2"/>
      <c r="C2" s="2"/>
      <c r="D2" s="5"/>
      <c r="E2" s="5"/>
      <c r="G2" s="43"/>
      <c r="H2" s="193"/>
      <c r="I2" s="193"/>
      <c r="J2" s="193"/>
    </row>
    <row r="3" spans="1:11" ht="16.5" customHeight="1">
      <c r="G3" s="698"/>
      <c r="H3" s="698"/>
      <c r="I3" s="698"/>
      <c r="J3" s="698"/>
    </row>
    <row r="4" spans="1:11" ht="16.5" customHeight="1">
      <c r="A4" s="697"/>
      <c r="B4" s="697"/>
      <c r="C4" s="697"/>
      <c r="D4" s="697"/>
      <c r="E4" s="7"/>
      <c r="G4" s="699"/>
      <c r="H4" s="699"/>
      <c r="I4" s="699"/>
      <c r="J4" s="699"/>
    </row>
    <row r="5" spans="1:11" ht="16.5" customHeight="1">
      <c r="A5" s="697"/>
      <c r="B5" s="697"/>
      <c r="C5" s="697"/>
      <c r="D5" s="697"/>
      <c r="G5" s="699"/>
      <c r="H5" s="699"/>
      <c r="I5" s="699"/>
      <c r="J5" s="699"/>
    </row>
    <row r="6" spans="1:11" ht="16.5" customHeight="1">
      <c r="A6" s="697"/>
      <c r="B6" s="697"/>
      <c r="C6" s="697"/>
      <c r="D6" s="697"/>
      <c r="G6" s="699"/>
      <c r="H6" s="699"/>
      <c r="I6" s="699"/>
      <c r="J6" s="699"/>
    </row>
    <row r="7" spans="1:11" ht="16.5" customHeight="1">
      <c r="A7" s="697"/>
      <c r="B7" s="697"/>
      <c r="C7" s="697"/>
      <c r="D7" s="697"/>
      <c r="G7" s="699"/>
      <c r="H7" s="699"/>
      <c r="I7" s="699"/>
      <c r="J7" s="699"/>
    </row>
    <row r="8" spans="1:11" ht="16.5" customHeight="1">
      <c r="A8" s="697"/>
      <c r="B8" s="697"/>
      <c r="C8" s="697"/>
      <c r="D8" s="697"/>
      <c r="G8" s="700"/>
      <c r="H8" s="700"/>
      <c r="I8" s="699"/>
      <c r="J8" s="699"/>
    </row>
    <row r="9" spans="1:11" ht="16.5" customHeight="1">
      <c r="A9" s="54"/>
      <c r="B9" s="54"/>
      <c r="C9" s="54"/>
      <c r="D9" s="54"/>
      <c r="G9" s="194"/>
      <c r="H9" s="194"/>
      <c r="I9" s="194"/>
      <c r="J9" s="194"/>
    </row>
    <row r="10" spans="1:11" ht="16.5" customHeight="1">
      <c r="G10" s="43"/>
    </row>
    <row r="11" spans="1:11" s="3" customFormat="1" ht="43.5" customHeight="1">
      <c r="A11" s="13" t="s">
        <v>19</v>
      </c>
      <c r="B11" s="8" t="s">
        <v>99</v>
      </c>
      <c r="C11" s="9" t="s">
        <v>18</v>
      </c>
      <c r="D11" s="10" t="s">
        <v>17</v>
      </c>
      <c r="E11" s="11" t="s">
        <v>20</v>
      </c>
      <c r="G11" s="195"/>
      <c r="H11" s="196"/>
      <c r="I11" s="195"/>
      <c r="J11" s="196"/>
      <c r="K11" s="196"/>
    </row>
    <row r="12" spans="1:11" ht="78" customHeight="1">
      <c r="A12" s="36"/>
      <c r="B12" s="37"/>
      <c r="C12" s="38"/>
      <c r="D12" s="37"/>
      <c r="E12" s="39"/>
      <c r="G12" s="197"/>
      <c r="H12" s="198"/>
      <c r="I12" s="198"/>
      <c r="J12" s="198"/>
      <c r="K12" s="198"/>
    </row>
    <row r="13" spans="1:11" ht="78" customHeight="1">
      <c r="A13" s="36"/>
      <c r="B13" s="37"/>
      <c r="C13" s="38"/>
      <c r="D13" s="37"/>
      <c r="E13" s="40"/>
      <c r="G13" s="197"/>
      <c r="H13" s="198"/>
      <c r="I13" s="197"/>
      <c r="J13" s="197"/>
      <c r="K13" s="197"/>
    </row>
    <row r="14" spans="1:11" ht="78" customHeight="1">
      <c r="A14" s="36"/>
      <c r="B14" s="37"/>
      <c r="C14" s="38"/>
      <c r="D14" s="37"/>
      <c r="E14" s="40"/>
    </row>
    <row r="15" spans="1:11" ht="78" customHeight="1">
      <c r="A15" s="36"/>
      <c r="B15" s="37"/>
      <c r="C15" s="38"/>
      <c r="D15" s="37"/>
      <c r="E15" s="40"/>
      <c r="G15" s="43"/>
    </row>
    <row r="16" spans="1:11" ht="78" customHeight="1">
      <c r="A16" s="36"/>
      <c r="B16" s="37"/>
      <c r="C16" s="38"/>
      <c r="D16" s="37"/>
      <c r="E16" s="40"/>
    </row>
    <row r="17" spans="1:7" ht="78" customHeight="1">
      <c r="A17" s="36"/>
      <c r="B17" s="37"/>
      <c r="C17" s="38"/>
      <c r="D17" s="37"/>
      <c r="E17" s="40"/>
      <c r="G17" s="43"/>
    </row>
    <row r="18" spans="1:7" ht="78" customHeight="1">
      <c r="A18" s="36"/>
      <c r="B18" s="37"/>
      <c r="C18" s="38"/>
      <c r="D18" s="37"/>
      <c r="E18" s="40"/>
    </row>
    <row r="19" spans="1:7" ht="78" customHeight="1">
      <c r="A19" s="36"/>
      <c r="B19" s="37"/>
      <c r="C19" s="38"/>
      <c r="D19" s="37"/>
      <c r="E19" s="40"/>
    </row>
    <row r="20" spans="1:7" ht="78" customHeight="1">
      <c r="A20" s="36"/>
      <c r="B20" s="37"/>
      <c r="C20" s="38"/>
      <c r="D20" s="37"/>
      <c r="E20" s="40"/>
    </row>
    <row r="21" spans="1:7" ht="78" customHeight="1">
      <c r="A21" s="36"/>
      <c r="B21" s="37"/>
      <c r="C21" s="38"/>
      <c r="D21" s="37"/>
      <c r="E21" s="40"/>
    </row>
    <row r="22" spans="1:7" ht="78" customHeight="1">
      <c r="A22" s="36"/>
      <c r="B22" s="37"/>
      <c r="C22" s="38"/>
      <c r="D22" s="37"/>
      <c r="E22" s="40"/>
    </row>
    <row r="23" spans="1:7" ht="78" customHeight="1">
      <c r="A23" s="36"/>
      <c r="B23" s="37"/>
      <c r="C23" s="38"/>
      <c r="D23" s="37"/>
      <c r="E23" s="40"/>
    </row>
    <row r="24" spans="1:7" ht="78" customHeight="1">
      <c r="A24" s="36"/>
      <c r="B24" s="37"/>
      <c r="C24" s="38"/>
      <c r="D24" s="37"/>
      <c r="E24" s="40"/>
    </row>
    <row r="25" spans="1:7" ht="78" customHeight="1">
      <c r="A25" s="36"/>
      <c r="B25" s="37"/>
      <c r="C25" s="38"/>
      <c r="D25" s="37"/>
      <c r="E25" s="40"/>
    </row>
    <row r="26" spans="1:7" ht="78" customHeight="1">
      <c r="A26" s="36"/>
      <c r="B26" s="37"/>
      <c r="C26" s="38"/>
      <c r="D26" s="37"/>
      <c r="E26" s="40"/>
    </row>
    <row r="27" spans="1:7" ht="78" customHeight="1">
      <c r="A27" s="36"/>
      <c r="B27" s="37"/>
      <c r="C27" s="38"/>
      <c r="D27" s="37"/>
      <c r="E27" s="40"/>
    </row>
    <row r="28" spans="1:7" ht="78" customHeight="1">
      <c r="A28" s="36"/>
      <c r="B28" s="37"/>
      <c r="C28" s="38"/>
      <c r="D28" s="37"/>
      <c r="E28" s="40"/>
    </row>
    <row r="29" spans="1:7" ht="78" customHeight="1">
      <c r="A29" s="36"/>
      <c r="B29" s="37"/>
      <c r="C29" s="38"/>
      <c r="D29" s="37"/>
      <c r="E29" s="40"/>
    </row>
    <row r="30" spans="1:7" ht="78" customHeight="1">
      <c r="A30" s="36"/>
      <c r="B30" s="37"/>
      <c r="C30" s="38"/>
      <c r="D30" s="37"/>
      <c r="E30" s="40"/>
    </row>
    <row r="31" spans="1:7" ht="78" customHeight="1">
      <c r="A31" s="36"/>
      <c r="B31" s="37"/>
      <c r="C31" s="38"/>
      <c r="D31" s="37"/>
      <c r="E31" s="40"/>
    </row>
    <row r="32" spans="1:7" ht="78" customHeight="1">
      <c r="A32" s="36"/>
      <c r="B32" s="37"/>
      <c r="C32" s="38"/>
      <c r="D32" s="37"/>
      <c r="E32" s="40"/>
    </row>
    <row r="33" spans="1:5" ht="78" customHeight="1">
      <c r="A33" s="36"/>
      <c r="B33" s="37"/>
      <c r="C33" s="38"/>
      <c r="D33" s="37"/>
      <c r="E33" s="40"/>
    </row>
    <row r="34" spans="1:5" ht="78" customHeight="1">
      <c r="A34" s="36"/>
      <c r="B34" s="37"/>
      <c r="C34" s="38"/>
      <c r="D34" s="37"/>
      <c r="E34" s="40"/>
    </row>
    <row r="35" spans="1:5" ht="78" customHeight="1">
      <c r="A35" s="36"/>
      <c r="B35" s="37"/>
      <c r="C35" s="38"/>
      <c r="D35" s="37"/>
      <c r="E35" s="40"/>
    </row>
    <row r="36" spans="1:5" ht="78" customHeight="1">
      <c r="A36" s="36"/>
      <c r="B36" s="37"/>
      <c r="C36" s="41"/>
      <c r="D36" s="42"/>
      <c r="E36" s="35"/>
    </row>
    <row r="37" spans="1:5" ht="78" customHeight="1">
      <c r="A37" s="36"/>
      <c r="B37" s="37"/>
      <c r="C37" s="38"/>
      <c r="D37" s="37"/>
      <c r="E37" s="40"/>
    </row>
    <row r="38" spans="1:5" ht="78" customHeight="1">
      <c r="A38" s="36"/>
      <c r="B38" s="37"/>
      <c r="C38" s="38"/>
      <c r="D38" s="37"/>
      <c r="E38" s="40"/>
    </row>
    <row r="39" spans="1:5" ht="78" customHeight="1">
      <c r="A39" s="36"/>
      <c r="B39" s="37"/>
      <c r="C39" s="38"/>
      <c r="D39" s="37"/>
      <c r="E39" s="40"/>
    </row>
    <row r="40" spans="1:5" ht="78" customHeight="1">
      <c r="A40" s="36"/>
      <c r="B40" s="37"/>
      <c r="C40" s="38"/>
      <c r="D40" s="37"/>
      <c r="E40" s="40"/>
    </row>
  </sheetData>
  <sheetProtection formatCells="0" formatColumns="0" formatRows="0" selectLockedCells="1"/>
  <mergeCells count="13">
    <mergeCell ref="A4:D8"/>
    <mergeCell ref="I3:J3"/>
    <mergeCell ref="G3:H3"/>
    <mergeCell ref="I8:J8"/>
    <mergeCell ref="I7:J7"/>
    <mergeCell ref="I6:J6"/>
    <mergeCell ref="I5:J5"/>
    <mergeCell ref="I4:J4"/>
    <mergeCell ref="G8:H8"/>
    <mergeCell ref="G7:H7"/>
    <mergeCell ref="G6:H6"/>
    <mergeCell ref="G5:H5"/>
    <mergeCell ref="G4:H4"/>
  </mergeCells>
  <phoneticPr fontId="6"/>
  <dataValidations count="1">
    <dataValidation imeMode="off" allowBlank="1" showInputMessage="1" showErrorMessage="1" prompt="半角数字 YYYY/M/Dで入力" sqref="A12:A40" xr:uid="{F8271715-12EA-4A99-A0F1-979EE4CED6F2}"/>
  </dataValidations>
  <printOptions horizontalCentered="1"/>
  <pageMargins left="0.59055118110236227" right="0.59055118110236227" top="0.59055118110236227" bottom="0.39370078740157483" header="0.19685039370078741" footer="0.19685039370078741"/>
  <pageSetup paperSize="9" scale="85" fitToHeight="0" orientation="portrait" r:id="rId1"/>
  <headerFooter>
    <oddHeader>&amp;C&amp;10&amp;F</oddHeader>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17778-BB0A-4576-B21A-FBB086D15F4E}">
  <sheetPr>
    <pageSetUpPr fitToPage="1"/>
  </sheetPr>
  <dimension ref="A1:V93"/>
  <sheetViews>
    <sheetView view="pageBreakPreview" zoomScaleNormal="100" zoomScaleSheetLayoutView="100" zoomScalePageLayoutView="40" workbookViewId="0"/>
  </sheetViews>
  <sheetFormatPr defaultColWidth="8" defaultRowHeight="15"/>
  <cols>
    <col min="1" max="1" width="1.36328125" style="132" customWidth="1"/>
    <col min="2" max="2" width="3.54296875" style="132" customWidth="1"/>
    <col min="3" max="3" width="22.81640625" style="132" customWidth="1"/>
    <col min="4" max="4" width="26.36328125" style="132" customWidth="1"/>
    <col min="5" max="7" width="17.81640625" style="132" customWidth="1"/>
    <col min="8" max="8" width="21.54296875" style="164" customWidth="1"/>
    <col min="9" max="9" width="1.453125" style="132" customWidth="1"/>
    <col min="10" max="10" width="1.08984375" style="132" customWidth="1"/>
    <col min="11" max="11" width="21.54296875" style="132" customWidth="1"/>
    <col min="12" max="19" width="8" style="132"/>
    <col min="20" max="20" width="22.36328125" style="132" customWidth="1"/>
    <col min="21" max="16384" width="8" style="132"/>
  </cols>
  <sheetData>
    <row r="1" spans="1:21" ht="20.25" customHeight="1">
      <c r="A1" s="175"/>
      <c r="B1" s="175"/>
      <c r="C1" s="175"/>
      <c r="D1" s="131"/>
      <c r="E1" s="175"/>
      <c r="F1" s="175"/>
      <c r="G1" s="175"/>
      <c r="H1" s="172" t="str">
        <f>'[1]1)日本側交流機関概要'!G1</f>
        <v>Ver.2401</v>
      </c>
    </row>
    <row r="2" spans="1:21" ht="33.75" customHeight="1">
      <c r="A2" s="652" t="s">
        <v>194</v>
      </c>
      <c r="B2" s="653"/>
      <c r="C2" s="653"/>
      <c r="D2" s="653"/>
      <c r="E2" s="653"/>
      <c r="F2" s="653"/>
      <c r="G2" s="653"/>
      <c r="H2" s="653"/>
    </row>
    <row r="3" spans="1:21" ht="33.75" customHeight="1">
      <c r="A3" s="133"/>
      <c r="B3" s="134"/>
      <c r="C3" s="134"/>
      <c r="D3" s="134"/>
      <c r="E3" s="134"/>
      <c r="F3" s="134"/>
      <c r="G3" s="134"/>
      <c r="H3" s="134"/>
    </row>
    <row r="4" spans="1:21" s="118" customFormat="1" ht="29.25" customHeight="1">
      <c r="B4" s="654" t="s">
        <v>73</v>
      </c>
      <c r="C4" s="655"/>
      <c r="D4" s="257"/>
      <c r="E4" s="136"/>
      <c r="F4" s="137"/>
      <c r="G4" s="137" t="s">
        <v>74</v>
      </c>
      <c r="H4" s="138"/>
      <c r="I4" s="124"/>
      <c r="K4" s="127"/>
    </row>
    <row r="5" spans="1:21" s="118" customFormat="1" ht="28.5" customHeight="1">
      <c r="B5" s="656" t="s">
        <v>198</v>
      </c>
      <c r="C5" s="657"/>
      <c r="D5" s="258"/>
      <c r="E5" s="136"/>
      <c r="H5" s="139"/>
      <c r="I5" s="124"/>
      <c r="K5" s="127"/>
    </row>
    <row r="6" spans="1:21" s="124" customFormat="1" ht="21" customHeight="1">
      <c r="B6" s="127" t="s">
        <v>75</v>
      </c>
      <c r="C6" s="123"/>
      <c r="D6" s="123"/>
      <c r="E6" s="123"/>
      <c r="F6" s="127"/>
      <c r="G6" s="127"/>
      <c r="H6" s="140"/>
    </row>
    <row r="7" spans="1:21" s="124" customFormat="1" ht="21" customHeight="1">
      <c r="B7" s="127"/>
      <c r="C7" s="123"/>
      <c r="D7" s="123"/>
      <c r="E7" s="123"/>
      <c r="F7" s="127"/>
      <c r="G7" s="127"/>
      <c r="H7" s="140"/>
    </row>
    <row r="8" spans="1:21" s="123" customFormat="1" ht="27" customHeight="1">
      <c r="A8" s="127"/>
      <c r="D8" s="128"/>
      <c r="E8" s="128"/>
      <c r="H8" s="141"/>
      <c r="T8" s="119"/>
    </row>
    <row r="9" spans="1:21" s="123" customFormat="1" ht="21" customHeight="1" thickBot="1">
      <c r="E9" s="152" t="s">
        <v>156</v>
      </c>
      <c r="H9" s="141"/>
      <c r="K9" s="121"/>
    </row>
    <row r="10" spans="1:21" s="143" customFormat="1" ht="30" customHeight="1">
      <c r="A10" s="123"/>
      <c r="B10" s="142" t="s">
        <v>76</v>
      </c>
      <c r="C10" s="119" t="s">
        <v>162</v>
      </c>
      <c r="E10" s="144" t="s">
        <v>77</v>
      </c>
      <c r="F10" s="145"/>
      <c r="G10" s="146"/>
      <c r="H10" s="147" t="s">
        <v>88</v>
      </c>
      <c r="I10" s="148"/>
      <c r="J10" s="141"/>
      <c r="K10" s="123"/>
      <c r="L10" s="123"/>
      <c r="M10" s="123"/>
      <c r="T10" s="176"/>
    </row>
    <row r="11" spans="1:21" s="123" customFormat="1" ht="30" customHeight="1">
      <c r="B11" s="142" t="s">
        <v>76</v>
      </c>
      <c r="C11" s="119" t="s">
        <v>92</v>
      </c>
      <c r="E11" s="658" t="s">
        <v>159</v>
      </c>
      <c r="F11" s="659"/>
      <c r="G11" s="660"/>
      <c r="H11" s="178">
        <f>H28</f>
        <v>720000</v>
      </c>
      <c r="I11" s="149"/>
      <c r="J11" s="141"/>
      <c r="K11" s="268" t="s">
        <v>91</v>
      </c>
      <c r="T11" s="177"/>
    </row>
    <row r="12" spans="1:21" s="123" customFormat="1" ht="30" customHeight="1" thickBot="1">
      <c r="B12" s="119" t="s">
        <v>76</v>
      </c>
      <c r="C12" s="119" t="s">
        <v>155</v>
      </c>
      <c r="E12" s="658" t="s">
        <v>164</v>
      </c>
      <c r="F12" s="659"/>
      <c r="G12" s="660"/>
      <c r="H12" s="178">
        <f>H39</f>
        <v>72000</v>
      </c>
      <c r="I12" s="149"/>
      <c r="J12" s="141"/>
      <c r="K12" s="268" t="s">
        <v>91</v>
      </c>
      <c r="T12" s="177"/>
    </row>
    <row r="13" spans="1:21" s="123" customFormat="1" ht="30" customHeight="1" thickTop="1" thickBot="1">
      <c r="B13" s="119" t="s">
        <v>76</v>
      </c>
      <c r="C13" s="119" t="s">
        <v>163</v>
      </c>
      <c r="E13" s="641" t="s">
        <v>72</v>
      </c>
      <c r="F13" s="642"/>
      <c r="G13" s="643"/>
      <c r="H13" s="179">
        <f>SUM(H11:H12)</f>
        <v>792000</v>
      </c>
      <c r="I13" s="149"/>
      <c r="J13" s="141"/>
      <c r="K13" s="268" t="s">
        <v>179</v>
      </c>
      <c r="T13" s="177"/>
    </row>
    <row r="14" spans="1:21" s="123" customFormat="1" ht="12.75" customHeight="1" thickTop="1" thickBot="1">
      <c r="E14" s="644" t="s">
        <v>161</v>
      </c>
      <c r="F14" s="645"/>
      <c r="G14" s="150" t="s">
        <v>87</v>
      </c>
      <c r="H14" s="648">
        <f>ROUNDDOWN(G15*H13,0)</f>
        <v>23760</v>
      </c>
      <c r="I14" s="149"/>
      <c r="J14" s="141"/>
      <c r="K14" s="268"/>
      <c r="T14" s="177"/>
    </row>
    <row r="15" spans="1:21" s="123" customFormat="1" ht="30" customHeight="1" thickBot="1">
      <c r="E15" s="646"/>
      <c r="F15" s="647"/>
      <c r="G15" s="151">
        <v>0.03</v>
      </c>
      <c r="H15" s="649"/>
      <c r="I15" s="149"/>
      <c r="J15" s="141"/>
      <c r="K15" s="268" t="s">
        <v>154</v>
      </c>
      <c r="T15" s="177"/>
    </row>
    <row r="16" spans="1:21" s="152" customFormat="1" ht="30" customHeight="1" thickBot="1">
      <c r="A16" s="123"/>
      <c r="B16" s="123"/>
      <c r="C16" s="123"/>
      <c r="E16" s="651" t="s">
        <v>71</v>
      </c>
      <c r="F16" s="651"/>
      <c r="G16" s="651"/>
      <c r="H16" s="180">
        <f>SUM(H13:H14)</f>
        <v>815760</v>
      </c>
      <c r="I16" s="149"/>
      <c r="J16" s="141"/>
      <c r="K16" s="268" t="s">
        <v>201</v>
      </c>
      <c r="L16" s="123"/>
      <c r="M16" s="123"/>
      <c r="T16" s="177"/>
      <c r="U16" s="123"/>
    </row>
    <row r="17" spans="1:22" s="123" customFormat="1" ht="21" customHeight="1">
      <c r="A17" s="127" t="s">
        <v>157</v>
      </c>
      <c r="D17" s="703" t="s">
        <v>273</v>
      </c>
      <c r="E17" s="703"/>
      <c r="F17" s="703"/>
      <c r="G17" s="703"/>
      <c r="H17" s="141"/>
      <c r="K17" s="269"/>
    </row>
    <row r="18" spans="1:22" s="123" customFormat="1" ht="21" customHeight="1">
      <c r="C18" s="631" t="s">
        <v>82</v>
      </c>
      <c r="D18" s="631" t="s">
        <v>79</v>
      </c>
      <c r="E18" s="622" t="s">
        <v>78</v>
      </c>
      <c r="F18" s="650"/>
      <c r="G18" s="623"/>
      <c r="H18" s="633" t="s">
        <v>89</v>
      </c>
      <c r="K18" s="269"/>
    </row>
    <row r="19" spans="1:22" s="123" customFormat="1" ht="21" customHeight="1">
      <c r="C19" s="632"/>
      <c r="D19" s="632"/>
      <c r="E19" s="154" t="s">
        <v>112</v>
      </c>
      <c r="F19" s="155" t="s">
        <v>197</v>
      </c>
      <c r="G19" s="225" t="s">
        <v>178</v>
      </c>
      <c r="H19" s="634"/>
      <c r="K19" s="269"/>
    </row>
    <row r="20" spans="1:22" s="123" customFormat="1" ht="39.9" customHeight="1">
      <c r="C20" s="237" t="s">
        <v>196</v>
      </c>
      <c r="D20" s="238" t="s">
        <v>272</v>
      </c>
      <c r="E20" s="239">
        <v>240000</v>
      </c>
      <c r="F20" s="240">
        <v>3</v>
      </c>
      <c r="G20" s="241">
        <v>1</v>
      </c>
      <c r="H20" s="239">
        <f>E20*F20*G20</f>
        <v>720000</v>
      </c>
      <c r="K20" s="268" t="s">
        <v>219</v>
      </c>
    </row>
    <row r="21" spans="1:22" s="123" customFormat="1" ht="39.9" customHeight="1">
      <c r="C21" s="237"/>
      <c r="D21" s="238"/>
      <c r="E21" s="242"/>
      <c r="F21" s="240"/>
      <c r="G21" s="241"/>
      <c r="H21" s="239">
        <f t="shared" ref="H21:H26" si="0">E21*F21*G21</f>
        <v>0</v>
      </c>
      <c r="K21" s="268" t="s">
        <v>80</v>
      </c>
    </row>
    <row r="22" spans="1:22" s="123" customFormat="1" ht="39.9" customHeight="1">
      <c r="C22" s="237"/>
      <c r="D22" s="238"/>
      <c r="E22" s="243"/>
      <c r="F22" s="240"/>
      <c r="G22" s="241"/>
      <c r="H22" s="239">
        <f t="shared" si="0"/>
        <v>0</v>
      </c>
      <c r="K22" s="268"/>
    </row>
    <row r="23" spans="1:22" s="123" customFormat="1" ht="39.9" customHeight="1">
      <c r="C23" s="237"/>
      <c r="D23" s="244"/>
      <c r="E23" s="239"/>
      <c r="F23" s="240"/>
      <c r="G23" s="241"/>
      <c r="H23" s="239">
        <f t="shared" si="0"/>
        <v>0</v>
      </c>
      <c r="K23" s="268"/>
    </row>
    <row r="24" spans="1:22" s="123" customFormat="1" ht="39.9" customHeight="1">
      <c r="C24" s="156"/>
      <c r="D24" s="156"/>
      <c r="E24" s="234"/>
      <c r="F24" s="235"/>
      <c r="G24" s="236"/>
      <c r="H24" s="234">
        <f t="shared" si="0"/>
        <v>0</v>
      </c>
      <c r="K24" s="268"/>
    </row>
    <row r="25" spans="1:22" s="167" customFormat="1" ht="39.9" customHeight="1">
      <c r="A25" s="123"/>
      <c r="B25" s="123"/>
      <c r="C25" s="156"/>
      <c r="D25" s="156"/>
      <c r="E25" s="234"/>
      <c r="F25" s="235"/>
      <c r="G25" s="236"/>
      <c r="H25" s="234">
        <f t="shared" si="0"/>
        <v>0</v>
      </c>
      <c r="I25" s="123"/>
      <c r="J25" s="123"/>
    </row>
    <row r="26" spans="1:22" s="167" customFormat="1" ht="39.9" customHeight="1">
      <c r="A26" s="123"/>
      <c r="B26" s="123"/>
      <c r="C26" s="156"/>
      <c r="D26" s="156"/>
      <c r="E26" s="234"/>
      <c r="F26" s="235"/>
      <c r="G26" s="236"/>
      <c r="H26" s="234">
        <f t="shared" si="0"/>
        <v>0</v>
      </c>
      <c r="I26" s="123"/>
      <c r="J26" s="123"/>
      <c r="K26" s="269"/>
    </row>
    <row r="27" spans="1:22" s="123" customFormat="1" ht="25.5" customHeight="1" thickBot="1">
      <c r="C27" s="157" t="s">
        <v>81</v>
      </c>
      <c r="D27" s="158"/>
      <c r="E27" s="158"/>
      <c r="F27" s="158"/>
      <c r="G27" s="158"/>
      <c r="H27" s="159"/>
      <c r="K27" s="268" t="s">
        <v>113</v>
      </c>
      <c r="L27" s="128"/>
      <c r="M27" s="160"/>
      <c r="N27" s="161"/>
      <c r="O27" s="161"/>
      <c r="P27" s="161"/>
      <c r="Q27" s="161"/>
      <c r="R27" s="162"/>
      <c r="S27" s="162"/>
      <c r="T27" s="162"/>
      <c r="U27" s="162"/>
      <c r="V27" s="162"/>
    </row>
    <row r="28" spans="1:22" s="123" customFormat="1" ht="34.950000000000003" customHeight="1" thickBot="1">
      <c r="G28" s="168" t="s">
        <v>71</v>
      </c>
      <c r="H28" s="163">
        <f>SUM(H20:H27)</f>
        <v>720000</v>
      </c>
      <c r="K28" s="119"/>
    </row>
    <row r="29" spans="1:22" s="123" customFormat="1" ht="15" customHeight="1" thickBot="1">
      <c r="G29" s="153"/>
      <c r="H29" s="165"/>
      <c r="K29" s="119"/>
    </row>
    <row r="30" spans="1:22" s="123" customFormat="1" ht="115.2" customHeight="1" thickTop="1" thickBot="1">
      <c r="C30" s="628"/>
      <c r="D30" s="629"/>
      <c r="E30" s="629"/>
      <c r="F30" s="629"/>
      <c r="G30" s="629"/>
      <c r="H30" s="630"/>
    </row>
    <row r="31" spans="1:22" s="123" customFormat="1" ht="15" customHeight="1" thickTop="1">
      <c r="G31" s="153"/>
      <c r="H31" s="165"/>
    </row>
    <row r="32" spans="1:22" s="123" customFormat="1" ht="21" customHeight="1">
      <c r="A32" s="127" t="s">
        <v>160</v>
      </c>
      <c r="D32" s="703"/>
      <c r="E32" s="703"/>
      <c r="F32" s="703"/>
      <c r="G32" s="703"/>
      <c r="H32" s="141"/>
    </row>
    <row r="33" spans="1:22" s="123" customFormat="1" ht="21" customHeight="1">
      <c r="C33" s="631" t="s">
        <v>82</v>
      </c>
      <c r="D33" s="637" t="s">
        <v>281</v>
      </c>
      <c r="E33" s="638"/>
      <c r="F33" s="624" t="s">
        <v>78</v>
      </c>
      <c r="G33" s="625"/>
      <c r="H33" s="633" t="s">
        <v>89</v>
      </c>
    </row>
    <row r="34" spans="1:22" s="123" customFormat="1" ht="21" customHeight="1">
      <c r="C34" s="632"/>
      <c r="D34" s="639"/>
      <c r="E34" s="640"/>
      <c r="F34" s="155" t="s">
        <v>274</v>
      </c>
      <c r="G34" s="225" t="s">
        <v>275</v>
      </c>
      <c r="H34" s="634"/>
    </row>
    <row r="35" spans="1:22" s="123" customFormat="1" ht="39.9" customHeight="1">
      <c r="C35" s="237" t="s">
        <v>186</v>
      </c>
      <c r="D35" s="701" t="s">
        <v>276</v>
      </c>
      <c r="E35" s="702"/>
      <c r="F35" s="245">
        <v>720000</v>
      </c>
      <c r="G35" s="323">
        <v>0.1</v>
      </c>
      <c r="H35" s="245">
        <f>F35*G35</f>
        <v>72000</v>
      </c>
      <c r="K35" s="268" t="s">
        <v>220</v>
      </c>
    </row>
    <row r="36" spans="1:22" s="143" customFormat="1" ht="39.9" customHeight="1">
      <c r="A36" s="123"/>
      <c r="B36" s="123"/>
      <c r="C36" s="238"/>
      <c r="D36" s="701"/>
      <c r="E36" s="702"/>
      <c r="F36" s="245"/>
      <c r="G36" s="246"/>
      <c r="H36" s="247">
        <f t="shared" ref="H36" si="1">F36*G36</f>
        <v>0</v>
      </c>
      <c r="I36" s="123"/>
      <c r="J36" s="123"/>
      <c r="K36" s="268" t="s">
        <v>80</v>
      </c>
    </row>
    <row r="37" spans="1:22" s="143" customFormat="1" ht="39.9" customHeight="1">
      <c r="A37" s="123"/>
      <c r="B37" s="123"/>
      <c r="C37" s="238"/>
      <c r="D37" s="701"/>
      <c r="E37" s="702"/>
      <c r="F37" s="245"/>
      <c r="G37" s="246"/>
      <c r="H37" s="247">
        <f t="shared" ref="H37" si="2">F37*G37</f>
        <v>0</v>
      </c>
      <c r="I37" s="123"/>
      <c r="J37" s="123"/>
      <c r="K37" s="269"/>
    </row>
    <row r="38" spans="1:22" s="123" customFormat="1" ht="25.5" customHeight="1" thickBot="1">
      <c r="C38" s="157" t="s">
        <v>81</v>
      </c>
      <c r="D38" s="158"/>
      <c r="E38" s="158"/>
      <c r="F38" s="158"/>
      <c r="G38" s="158"/>
      <c r="H38" s="159"/>
      <c r="K38" s="268" t="s">
        <v>113</v>
      </c>
      <c r="L38" s="128"/>
      <c r="M38" s="160"/>
      <c r="N38" s="161"/>
      <c r="O38" s="161"/>
      <c r="P38" s="161"/>
      <c r="Q38" s="161"/>
      <c r="R38" s="162"/>
      <c r="S38" s="162"/>
      <c r="T38" s="162"/>
      <c r="U38" s="162"/>
      <c r="V38" s="162"/>
    </row>
    <row r="39" spans="1:22" s="123" customFormat="1" ht="36" customHeight="1" thickBot="1">
      <c r="C39" s="128"/>
      <c r="G39" s="168" t="s">
        <v>71</v>
      </c>
      <c r="H39" s="163">
        <f>SUM(H35:H38)</f>
        <v>72000</v>
      </c>
      <c r="K39" s="119"/>
    </row>
    <row r="40" spans="1:22" s="123" customFormat="1" ht="15" customHeight="1">
      <c r="G40" s="153"/>
      <c r="H40" s="165"/>
    </row>
    <row r="41" spans="1:22" s="123" customFormat="1" ht="21" customHeight="1">
      <c r="A41" s="132"/>
      <c r="B41" s="132"/>
      <c r="C41" s="132"/>
      <c r="D41" s="132"/>
      <c r="E41" s="132"/>
      <c r="F41" s="132"/>
      <c r="G41" s="132"/>
      <c r="H41" s="164"/>
      <c r="I41" s="132"/>
      <c r="J41" s="132"/>
      <c r="K41" s="127"/>
    </row>
    <row r="42" spans="1:22" s="123" customFormat="1" ht="21" customHeight="1">
      <c r="A42" s="132"/>
      <c r="B42" s="132"/>
      <c r="C42" s="132"/>
      <c r="D42" s="132"/>
      <c r="E42" s="132"/>
      <c r="F42" s="132"/>
      <c r="G42" s="132"/>
      <c r="H42" s="164"/>
      <c r="I42" s="132"/>
      <c r="J42" s="132"/>
      <c r="K42" s="119"/>
    </row>
    <row r="43" spans="1:22" s="123" customFormat="1" ht="21" customHeight="1">
      <c r="A43" s="132"/>
      <c r="B43" s="132"/>
      <c r="C43" s="132"/>
      <c r="D43" s="132"/>
      <c r="E43" s="132"/>
      <c r="F43" s="132"/>
      <c r="G43" s="132"/>
      <c r="H43" s="164"/>
      <c r="I43" s="132"/>
      <c r="J43" s="132"/>
      <c r="K43" s="132"/>
    </row>
    <row r="44" spans="1:22" s="123" customFormat="1" ht="27" customHeight="1">
      <c r="A44" s="132"/>
      <c r="B44" s="132"/>
      <c r="C44" s="132"/>
      <c r="D44" s="132"/>
      <c r="E44" s="132"/>
      <c r="F44" s="132"/>
      <c r="G44" s="132"/>
      <c r="H44" s="164"/>
      <c r="I44" s="132"/>
      <c r="J44" s="132"/>
      <c r="K44" s="132"/>
    </row>
    <row r="45" spans="1:22" s="123" customFormat="1" ht="21" customHeight="1">
      <c r="A45" s="132"/>
      <c r="B45" s="132"/>
      <c r="C45" s="132"/>
      <c r="D45" s="132"/>
      <c r="E45" s="132"/>
      <c r="F45" s="132"/>
      <c r="G45" s="132"/>
      <c r="H45" s="164"/>
      <c r="I45" s="132"/>
      <c r="J45" s="132"/>
      <c r="K45" s="132"/>
    </row>
    <row r="46" spans="1:22" s="167" customFormat="1" ht="21" customHeight="1">
      <c r="A46" s="132"/>
      <c r="B46" s="132"/>
      <c r="C46" s="132"/>
      <c r="D46" s="132"/>
      <c r="E46" s="132"/>
      <c r="F46" s="132"/>
      <c r="G46" s="132"/>
      <c r="H46" s="164"/>
      <c r="I46" s="132"/>
      <c r="J46" s="132"/>
      <c r="K46" s="132"/>
    </row>
    <row r="47" spans="1:22" s="123" customFormat="1" ht="21" customHeight="1">
      <c r="A47" s="132"/>
      <c r="B47" s="132"/>
      <c r="C47" s="132"/>
      <c r="D47" s="132"/>
      <c r="E47" s="132"/>
      <c r="F47" s="132"/>
      <c r="G47" s="132"/>
      <c r="H47" s="164"/>
      <c r="I47" s="132"/>
      <c r="J47" s="132"/>
      <c r="K47" s="132"/>
    </row>
    <row r="48" spans="1:22" s="123" customFormat="1" ht="21" customHeight="1">
      <c r="A48" s="132"/>
      <c r="B48" s="132"/>
      <c r="C48" s="132"/>
      <c r="D48" s="132"/>
      <c r="E48" s="132"/>
      <c r="F48" s="132"/>
      <c r="G48" s="132"/>
      <c r="H48" s="164"/>
      <c r="I48" s="132"/>
      <c r="J48" s="132"/>
      <c r="K48" s="132"/>
    </row>
    <row r="49" spans="1:11" s="123" customFormat="1" ht="21" customHeight="1">
      <c r="A49" s="132"/>
      <c r="B49" s="132"/>
      <c r="C49" s="132"/>
      <c r="D49" s="132"/>
      <c r="E49" s="132"/>
      <c r="F49" s="132"/>
      <c r="G49" s="132"/>
      <c r="H49" s="164"/>
      <c r="I49" s="132"/>
      <c r="J49" s="132"/>
      <c r="K49" s="132"/>
    </row>
    <row r="50" spans="1:11" s="123" customFormat="1" ht="21" customHeight="1">
      <c r="A50" s="132"/>
      <c r="B50" s="132"/>
      <c r="C50" s="132"/>
      <c r="D50" s="132"/>
      <c r="E50" s="132"/>
      <c r="F50" s="132"/>
      <c r="G50" s="132"/>
      <c r="H50" s="164"/>
      <c r="I50" s="132"/>
      <c r="J50" s="132"/>
      <c r="K50" s="132"/>
    </row>
    <row r="51" spans="1:11" s="123" customFormat="1" ht="21" customHeight="1">
      <c r="A51" s="132"/>
      <c r="B51" s="132"/>
      <c r="C51" s="132"/>
      <c r="D51" s="132"/>
      <c r="E51" s="132"/>
      <c r="F51" s="132"/>
      <c r="G51" s="132"/>
      <c r="H51" s="164"/>
      <c r="I51" s="132"/>
      <c r="J51" s="132"/>
      <c r="K51" s="132"/>
    </row>
    <row r="52" spans="1:11" s="123" customFormat="1" ht="21" customHeight="1">
      <c r="A52" s="132"/>
      <c r="B52" s="132"/>
      <c r="C52" s="132"/>
      <c r="D52" s="132"/>
      <c r="E52" s="132"/>
      <c r="F52" s="132"/>
      <c r="G52" s="132"/>
      <c r="H52" s="164"/>
      <c r="I52" s="132"/>
      <c r="J52" s="132"/>
      <c r="K52" s="132"/>
    </row>
    <row r="53" spans="1:11" s="123" customFormat="1" ht="21" customHeight="1">
      <c r="A53" s="132"/>
      <c r="B53" s="132"/>
      <c r="C53" s="132"/>
      <c r="D53" s="132"/>
      <c r="E53" s="132"/>
      <c r="F53" s="132"/>
      <c r="G53" s="132"/>
      <c r="H53" s="164"/>
      <c r="I53" s="132"/>
      <c r="J53" s="132"/>
      <c r="K53" s="132"/>
    </row>
    <row r="54" spans="1:11" s="123" customFormat="1" ht="21" customHeight="1">
      <c r="A54" s="132"/>
      <c r="B54" s="132"/>
      <c r="C54" s="132"/>
      <c r="D54" s="132"/>
      <c r="E54" s="132"/>
      <c r="F54" s="132"/>
      <c r="G54" s="132"/>
      <c r="H54" s="164"/>
      <c r="I54" s="132"/>
      <c r="J54" s="132"/>
      <c r="K54" s="132"/>
    </row>
    <row r="55" spans="1:11" s="123" customFormat="1" ht="21" customHeight="1">
      <c r="A55" s="132"/>
      <c r="B55" s="132"/>
      <c r="C55" s="132"/>
      <c r="D55" s="132"/>
      <c r="E55" s="132"/>
      <c r="F55" s="132"/>
      <c r="G55" s="132"/>
      <c r="H55" s="164"/>
      <c r="I55" s="132"/>
      <c r="J55" s="132"/>
      <c r="K55" s="132"/>
    </row>
    <row r="56" spans="1:11" s="123" customFormat="1" ht="21" customHeight="1">
      <c r="A56" s="132"/>
      <c r="B56" s="132"/>
      <c r="C56" s="132"/>
      <c r="D56" s="132"/>
      <c r="E56" s="132"/>
      <c r="F56" s="132"/>
      <c r="G56" s="132"/>
      <c r="H56" s="164"/>
      <c r="I56" s="132"/>
      <c r="J56" s="132"/>
      <c r="K56" s="132"/>
    </row>
    <row r="57" spans="1:11" s="123" customFormat="1" ht="21" customHeight="1">
      <c r="A57" s="132"/>
      <c r="B57" s="132"/>
      <c r="C57" s="132"/>
      <c r="D57" s="132"/>
      <c r="E57" s="132"/>
      <c r="F57" s="132"/>
      <c r="G57" s="132"/>
      <c r="H57" s="164"/>
      <c r="I57" s="132"/>
      <c r="J57" s="132"/>
      <c r="K57" s="132"/>
    </row>
    <row r="58" spans="1:11" s="123" customFormat="1" ht="21" customHeight="1">
      <c r="A58" s="132"/>
      <c r="B58" s="132"/>
      <c r="C58" s="132"/>
      <c r="D58" s="132"/>
      <c r="E58" s="132"/>
      <c r="F58" s="132"/>
      <c r="G58" s="132"/>
      <c r="H58" s="164"/>
      <c r="I58" s="132"/>
      <c r="J58" s="132"/>
      <c r="K58" s="132"/>
    </row>
    <row r="59" spans="1:11" s="123" customFormat="1" ht="21" customHeight="1">
      <c r="A59" s="132"/>
      <c r="B59" s="132"/>
      <c r="C59" s="132"/>
      <c r="D59" s="132"/>
      <c r="E59" s="132"/>
      <c r="F59" s="132"/>
      <c r="G59" s="132"/>
      <c r="H59" s="164"/>
      <c r="I59" s="132"/>
      <c r="J59" s="132"/>
      <c r="K59" s="132"/>
    </row>
    <row r="60" spans="1:11" s="123" customFormat="1" ht="21" customHeight="1">
      <c r="A60" s="132"/>
      <c r="B60" s="132"/>
      <c r="C60" s="132"/>
      <c r="D60" s="132"/>
      <c r="E60" s="132"/>
      <c r="F60" s="132"/>
      <c r="G60" s="132"/>
      <c r="H60" s="164"/>
      <c r="I60" s="132"/>
      <c r="J60" s="132"/>
      <c r="K60" s="132"/>
    </row>
    <row r="61" spans="1:11" s="123" customFormat="1" ht="21" customHeight="1">
      <c r="A61" s="132"/>
      <c r="B61" s="132"/>
      <c r="C61" s="132"/>
      <c r="D61" s="132"/>
      <c r="E61" s="132"/>
      <c r="F61" s="132"/>
      <c r="G61" s="132"/>
      <c r="H61" s="164"/>
      <c r="I61" s="132"/>
      <c r="J61" s="132"/>
      <c r="K61" s="132"/>
    </row>
    <row r="62" spans="1:11" s="123" customFormat="1" ht="21" customHeight="1">
      <c r="A62" s="132"/>
      <c r="B62" s="132"/>
      <c r="C62" s="132"/>
      <c r="D62" s="132"/>
      <c r="E62" s="132"/>
      <c r="F62" s="132"/>
      <c r="G62" s="132"/>
      <c r="H62" s="164"/>
      <c r="I62" s="132"/>
      <c r="J62" s="132"/>
      <c r="K62" s="132"/>
    </row>
    <row r="63" spans="1:11" s="123" customFormat="1" ht="21" customHeight="1">
      <c r="A63" s="132"/>
      <c r="B63" s="132"/>
      <c r="C63" s="132"/>
      <c r="D63" s="132"/>
      <c r="E63" s="132"/>
      <c r="F63" s="132"/>
      <c r="G63" s="132"/>
      <c r="H63" s="164"/>
      <c r="I63" s="132"/>
      <c r="J63" s="132"/>
      <c r="K63" s="132"/>
    </row>
    <row r="64" spans="1:11" s="123" customFormat="1" ht="21" customHeight="1">
      <c r="A64" s="132"/>
      <c r="B64" s="132"/>
      <c r="C64" s="132"/>
      <c r="D64" s="132"/>
      <c r="E64" s="132"/>
      <c r="F64" s="132"/>
      <c r="G64" s="132"/>
      <c r="H64" s="164"/>
      <c r="I64" s="132"/>
      <c r="J64" s="132"/>
      <c r="K64" s="132"/>
    </row>
    <row r="65" spans="1:18" s="123" customFormat="1" ht="21" customHeight="1">
      <c r="A65" s="132"/>
      <c r="B65" s="132"/>
      <c r="C65" s="132"/>
      <c r="D65" s="132"/>
      <c r="E65" s="132"/>
      <c r="F65" s="132"/>
      <c r="G65" s="132"/>
      <c r="H65" s="164"/>
      <c r="I65" s="132"/>
      <c r="J65" s="132"/>
      <c r="K65" s="132"/>
    </row>
    <row r="66" spans="1:18" s="123" customFormat="1" ht="21" customHeight="1">
      <c r="A66" s="132"/>
      <c r="B66" s="132"/>
      <c r="C66" s="132"/>
      <c r="D66" s="132"/>
      <c r="E66" s="132"/>
      <c r="F66" s="132"/>
      <c r="G66" s="132"/>
      <c r="H66" s="164"/>
      <c r="I66" s="132"/>
      <c r="J66" s="132"/>
      <c r="K66" s="132"/>
    </row>
    <row r="67" spans="1:18" s="123" customFormat="1" ht="21" customHeight="1">
      <c r="A67" s="132"/>
      <c r="B67" s="132"/>
      <c r="C67" s="132"/>
      <c r="D67" s="132"/>
      <c r="E67" s="132"/>
      <c r="F67" s="132"/>
      <c r="G67" s="132"/>
      <c r="H67" s="164"/>
      <c r="I67" s="132"/>
      <c r="J67" s="132"/>
      <c r="K67" s="132"/>
    </row>
    <row r="68" spans="1:18" s="123" customFormat="1" ht="40.5" customHeight="1">
      <c r="A68" s="132"/>
      <c r="B68" s="132"/>
      <c r="C68" s="132"/>
      <c r="D68" s="132"/>
      <c r="E68" s="132"/>
      <c r="F68" s="132"/>
      <c r="G68" s="132"/>
      <c r="H68" s="164"/>
      <c r="I68" s="132"/>
      <c r="J68" s="132"/>
      <c r="K68" s="132"/>
    </row>
    <row r="69" spans="1:18" s="123" customFormat="1" ht="40.5" customHeight="1">
      <c r="A69" s="132"/>
      <c r="B69" s="132"/>
      <c r="C69" s="132"/>
      <c r="D69" s="132"/>
      <c r="E69" s="132"/>
      <c r="F69" s="132"/>
      <c r="G69" s="132"/>
      <c r="H69" s="164"/>
      <c r="I69" s="132"/>
      <c r="J69" s="132"/>
      <c r="K69" s="132"/>
    </row>
    <row r="70" spans="1:18" s="123" customFormat="1" ht="40.5" customHeight="1">
      <c r="A70" s="132"/>
      <c r="B70" s="132"/>
      <c r="C70" s="132"/>
      <c r="D70" s="132"/>
      <c r="E70" s="132"/>
      <c r="F70" s="132"/>
      <c r="G70" s="132"/>
      <c r="H70" s="164"/>
      <c r="I70" s="132"/>
      <c r="J70" s="132"/>
      <c r="K70" s="132"/>
    </row>
    <row r="71" spans="1:18" s="123" customFormat="1" ht="40.5" customHeight="1">
      <c r="A71" s="132"/>
      <c r="B71" s="132"/>
      <c r="C71" s="132"/>
      <c r="D71" s="132"/>
      <c r="E71" s="132"/>
      <c r="F71" s="132"/>
      <c r="G71" s="132"/>
      <c r="H71" s="164"/>
      <c r="I71" s="132"/>
      <c r="J71" s="132"/>
      <c r="K71" s="132"/>
    </row>
    <row r="72" spans="1:18" s="123" customFormat="1" ht="27" customHeight="1">
      <c r="A72" s="132"/>
      <c r="B72" s="132"/>
      <c r="C72" s="132"/>
      <c r="D72" s="132"/>
      <c r="E72" s="132"/>
      <c r="F72" s="132"/>
      <c r="G72" s="132"/>
      <c r="H72" s="164"/>
      <c r="I72" s="132"/>
      <c r="J72" s="132"/>
      <c r="K72" s="132"/>
    </row>
    <row r="73" spans="1:18" s="123" customFormat="1" ht="21" customHeight="1">
      <c r="A73" s="132"/>
      <c r="B73" s="132"/>
      <c r="C73" s="132"/>
      <c r="D73" s="132"/>
      <c r="E73" s="132"/>
      <c r="F73" s="132"/>
      <c r="G73" s="132"/>
      <c r="H73" s="164"/>
      <c r="I73" s="132"/>
      <c r="J73" s="132"/>
      <c r="K73" s="132"/>
      <c r="L73" s="169"/>
      <c r="M73" s="170"/>
      <c r="N73" s="170"/>
      <c r="O73" s="170"/>
      <c r="P73" s="170"/>
      <c r="Q73" s="170"/>
      <c r="R73" s="170"/>
    </row>
    <row r="74" spans="1:18" s="123" customFormat="1" ht="21" customHeight="1">
      <c r="A74" s="132"/>
      <c r="B74" s="132"/>
      <c r="C74" s="132"/>
      <c r="D74" s="132"/>
      <c r="E74" s="132"/>
      <c r="F74" s="132"/>
      <c r="G74" s="132"/>
      <c r="H74" s="164"/>
      <c r="I74" s="132"/>
      <c r="J74" s="132"/>
      <c r="K74" s="132"/>
      <c r="L74" s="171"/>
      <c r="M74" s="171"/>
      <c r="N74" s="171"/>
      <c r="O74" s="171"/>
      <c r="P74" s="171"/>
      <c r="Q74" s="171"/>
      <c r="R74" s="171"/>
    </row>
    <row r="75" spans="1:18" s="123" customFormat="1" ht="21" customHeight="1">
      <c r="A75" s="132"/>
      <c r="B75" s="132"/>
      <c r="C75" s="132"/>
      <c r="D75" s="132"/>
      <c r="E75" s="132"/>
      <c r="F75" s="132"/>
      <c r="G75" s="132"/>
      <c r="H75" s="164"/>
      <c r="I75" s="132"/>
      <c r="J75" s="132"/>
      <c r="K75" s="132"/>
      <c r="L75" s="171"/>
      <c r="M75" s="170"/>
      <c r="N75" s="170"/>
      <c r="O75" s="171"/>
      <c r="P75" s="171"/>
      <c r="Q75" s="171"/>
      <c r="R75" s="171"/>
    </row>
    <row r="76" spans="1:18" s="123" customFormat="1" ht="27" customHeight="1">
      <c r="A76" s="132"/>
      <c r="B76" s="132"/>
      <c r="C76" s="132"/>
      <c r="D76" s="132"/>
      <c r="E76" s="132"/>
      <c r="F76" s="132"/>
      <c r="G76" s="132"/>
      <c r="H76" s="164"/>
      <c r="I76" s="132"/>
      <c r="J76" s="132"/>
      <c r="K76" s="132"/>
      <c r="L76" s="170"/>
      <c r="M76" s="170"/>
      <c r="N76" s="170"/>
      <c r="O76" s="170"/>
      <c r="P76" s="170"/>
      <c r="Q76" s="170"/>
      <c r="R76" s="170"/>
    </row>
    <row r="77" spans="1:18" s="123" customFormat="1" ht="27" customHeight="1">
      <c r="A77" s="132"/>
      <c r="B77" s="132"/>
      <c r="C77" s="132"/>
      <c r="D77" s="132"/>
      <c r="E77" s="132"/>
      <c r="F77" s="132"/>
      <c r="G77" s="132"/>
      <c r="H77" s="164"/>
      <c r="I77" s="132"/>
      <c r="J77" s="132"/>
      <c r="K77" s="132"/>
      <c r="L77" s="170"/>
      <c r="M77" s="170"/>
      <c r="N77" s="170"/>
      <c r="O77" s="170"/>
      <c r="P77" s="170"/>
      <c r="Q77" s="170"/>
      <c r="R77" s="170"/>
    </row>
    <row r="78" spans="1:18" s="123" customFormat="1" ht="27" customHeight="1">
      <c r="A78" s="132"/>
      <c r="B78" s="132"/>
      <c r="C78" s="132"/>
      <c r="D78" s="132"/>
      <c r="E78" s="132"/>
      <c r="F78" s="132"/>
      <c r="G78" s="132"/>
      <c r="H78" s="164"/>
      <c r="I78" s="132"/>
      <c r="J78" s="132"/>
      <c r="K78" s="132"/>
      <c r="L78" s="170"/>
      <c r="M78" s="170"/>
      <c r="N78" s="170"/>
      <c r="O78" s="170"/>
      <c r="P78" s="170"/>
      <c r="Q78" s="170"/>
      <c r="R78" s="170"/>
    </row>
    <row r="79" spans="1:18" s="123" customFormat="1" ht="27" customHeight="1">
      <c r="A79" s="132"/>
      <c r="B79" s="132"/>
      <c r="C79" s="132"/>
      <c r="D79" s="132"/>
      <c r="E79" s="132"/>
      <c r="F79" s="132"/>
      <c r="G79" s="132"/>
      <c r="H79" s="164"/>
      <c r="I79" s="132"/>
      <c r="J79" s="132"/>
      <c r="K79" s="132"/>
      <c r="L79" s="170"/>
      <c r="M79" s="170"/>
      <c r="N79" s="170"/>
      <c r="O79" s="170"/>
      <c r="P79" s="170"/>
      <c r="Q79" s="170"/>
      <c r="R79" s="170"/>
    </row>
    <row r="80" spans="1:18" s="123" customFormat="1" ht="27" customHeight="1">
      <c r="A80" s="132"/>
      <c r="B80" s="132"/>
      <c r="C80" s="132"/>
      <c r="D80" s="132"/>
      <c r="E80" s="132"/>
      <c r="F80" s="132"/>
      <c r="G80" s="132"/>
      <c r="H80" s="164"/>
      <c r="I80" s="132"/>
      <c r="J80" s="132"/>
      <c r="K80" s="132"/>
      <c r="L80" s="170"/>
      <c r="M80" s="170"/>
      <c r="N80" s="170"/>
      <c r="O80" s="170"/>
      <c r="P80" s="170"/>
      <c r="Q80" s="170"/>
      <c r="R80" s="170"/>
    </row>
    <row r="81" spans="1:18" s="123" customFormat="1" ht="27" customHeight="1">
      <c r="A81" s="132"/>
      <c r="B81" s="132"/>
      <c r="C81" s="132"/>
      <c r="D81" s="132"/>
      <c r="E81" s="132"/>
      <c r="F81" s="132"/>
      <c r="G81" s="132"/>
      <c r="H81" s="164"/>
      <c r="I81" s="132"/>
      <c r="J81" s="132"/>
      <c r="K81" s="132"/>
      <c r="L81" s="170"/>
      <c r="M81" s="170"/>
      <c r="N81" s="170"/>
      <c r="O81" s="170"/>
      <c r="P81" s="170"/>
      <c r="Q81" s="170"/>
      <c r="R81" s="170"/>
    </row>
    <row r="82" spans="1:18" s="123" customFormat="1" ht="27" customHeight="1">
      <c r="A82" s="132"/>
      <c r="B82" s="132"/>
      <c r="C82" s="132"/>
      <c r="D82" s="132"/>
      <c r="E82" s="132"/>
      <c r="F82" s="132"/>
      <c r="G82" s="132"/>
      <c r="H82" s="164"/>
      <c r="I82" s="132"/>
      <c r="J82" s="132"/>
      <c r="K82" s="132"/>
      <c r="L82" s="170"/>
      <c r="M82" s="170"/>
      <c r="N82" s="170"/>
      <c r="O82" s="170"/>
      <c r="P82" s="170"/>
      <c r="Q82" s="170"/>
      <c r="R82" s="170"/>
    </row>
    <row r="83" spans="1:18" s="123" customFormat="1" ht="21" customHeight="1">
      <c r="A83" s="132"/>
      <c r="B83" s="132"/>
      <c r="C83" s="132"/>
      <c r="D83" s="132"/>
      <c r="E83" s="132"/>
      <c r="F83" s="132"/>
      <c r="G83" s="132"/>
      <c r="H83" s="164"/>
      <c r="I83" s="132"/>
      <c r="J83" s="132"/>
      <c r="K83" s="132"/>
      <c r="L83" s="170"/>
      <c r="M83" s="170"/>
      <c r="N83" s="170"/>
      <c r="O83" s="170"/>
      <c r="P83" s="170"/>
      <c r="Q83" s="170"/>
      <c r="R83" s="170"/>
    </row>
    <row r="84" spans="1:18" s="123" customFormat="1" ht="21" customHeight="1">
      <c r="A84" s="132"/>
      <c r="B84" s="132"/>
      <c r="C84" s="132"/>
      <c r="D84" s="132"/>
      <c r="E84" s="132"/>
      <c r="F84" s="132"/>
      <c r="G84" s="132"/>
      <c r="H84" s="164"/>
      <c r="I84" s="132"/>
      <c r="J84" s="132"/>
      <c r="K84" s="132"/>
      <c r="L84" s="170"/>
      <c r="M84" s="170"/>
      <c r="N84" s="170"/>
      <c r="O84" s="170"/>
      <c r="P84" s="170"/>
      <c r="Q84" s="170"/>
      <c r="R84" s="170"/>
    </row>
    <row r="85" spans="1:18" s="123" customFormat="1" ht="21" customHeight="1">
      <c r="A85" s="132"/>
      <c r="B85" s="132"/>
      <c r="C85" s="132"/>
      <c r="D85" s="132"/>
      <c r="E85" s="132"/>
      <c r="F85" s="132"/>
      <c r="G85" s="132"/>
      <c r="H85" s="164"/>
      <c r="I85" s="132"/>
      <c r="J85" s="132"/>
      <c r="K85" s="132"/>
    </row>
    <row r="86" spans="1:18" s="123" customFormat="1" ht="21" customHeight="1">
      <c r="A86" s="132"/>
      <c r="B86" s="132"/>
      <c r="C86" s="132"/>
      <c r="D86" s="132"/>
      <c r="E86" s="132"/>
      <c r="F86" s="132"/>
      <c r="G86" s="132"/>
      <c r="H86" s="164"/>
      <c r="I86" s="132"/>
      <c r="J86" s="132"/>
      <c r="K86" s="132"/>
    </row>
    <row r="87" spans="1:18" s="123" customFormat="1" ht="20.25" customHeight="1">
      <c r="A87" s="132"/>
      <c r="B87" s="132"/>
      <c r="C87" s="132"/>
      <c r="D87" s="132"/>
      <c r="E87" s="132"/>
      <c r="F87" s="132"/>
      <c r="G87" s="132"/>
      <c r="H87" s="164"/>
      <c r="I87" s="132"/>
      <c r="J87" s="132"/>
      <c r="K87" s="132"/>
    </row>
    <row r="88" spans="1:18" s="123" customFormat="1" ht="20.25" customHeight="1">
      <c r="A88" s="132"/>
      <c r="B88" s="132"/>
      <c r="C88" s="132"/>
      <c r="D88" s="132"/>
      <c r="E88" s="132"/>
      <c r="F88" s="132"/>
      <c r="G88" s="132"/>
      <c r="H88" s="164"/>
      <c r="I88" s="132"/>
      <c r="J88" s="132"/>
      <c r="K88" s="132"/>
    </row>
    <row r="89" spans="1:18" s="123" customFormat="1" ht="18.75" customHeight="1">
      <c r="A89" s="132"/>
      <c r="B89" s="132"/>
      <c r="C89" s="132"/>
      <c r="D89" s="132"/>
      <c r="E89" s="132"/>
      <c r="F89" s="132"/>
      <c r="G89" s="132"/>
      <c r="H89" s="164"/>
      <c r="I89" s="132"/>
      <c r="J89" s="132"/>
      <c r="K89" s="132"/>
    </row>
    <row r="90" spans="1:18" s="123" customFormat="1" ht="48.75" customHeight="1">
      <c r="A90" s="132"/>
      <c r="B90" s="132"/>
      <c r="C90" s="132"/>
      <c r="D90" s="132"/>
      <c r="E90" s="132"/>
      <c r="F90" s="132"/>
      <c r="G90" s="132"/>
      <c r="H90" s="164"/>
      <c r="I90" s="132"/>
      <c r="J90" s="132"/>
      <c r="K90" s="132"/>
    </row>
    <row r="91" spans="1:18" s="123" customFormat="1" ht="16.5" customHeight="1">
      <c r="A91" s="132"/>
      <c r="B91" s="132"/>
      <c r="C91" s="132"/>
      <c r="D91" s="132"/>
      <c r="E91" s="132"/>
      <c r="F91" s="132"/>
      <c r="G91" s="132"/>
      <c r="H91" s="164"/>
      <c r="I91" s="132"/>
      <c r="J91" s="132"/>
      <c r="K91" s="132"/>
    </row>
    <row r="92" spans="1:18" s="123" customFormat="1" ht="16.5" customHeight="1">
      <c r="A92" s="132"/>
      <c r="B92" s="132"/>
      <c r="C92" s="132"/>
      <c r="D92" s="132"/>
      <c r="E92" s="132"/>
      <c r="F92" s="132"/>
      <c r="G92" s="132"/>
      <c r="H92" s="164"/>
      <c r="I92" s="132"/>
      <c r="J92" s="132"/>
      <c r="K92" s="132"/>
    </row>
    <row r="93" spans="1:18" s="123" customFormat="1" ht="16.2">
      <c r="A93" s="132"/>
      <c r="B93" s="132"/>
      <c r="C93" s="132"/>
      <c r="D93" s="132"/>
      <c r="E93" s="132"/>
      <c r="F93" s="132"/>
      <c r="G93" s="132"/>
      <c r="H93" s="164"/>
      <c r="I93" s="132"/>
      <c r="J93" s="132"/>
      <c r="K93" s="132"/>
    </row>
  </sheetData>
  <sheetProtection insertColumns="0" insertRows="0" deleteColumns="0" deleteRows="0"/>
  <dataConsolidate/>
  <mergeCells count="23">
    <mergeCell ref="E13:G13"/>
    <mergeCell ref="A2:H2"/>
    <mergeCell ref="B4:C4"/>
    <mergeCell ref="B5:C5"/>
    <mergeCell ref="E11:G11"/>
    <mergeCell ref="E12:G12"/>
    <mergeCell ref="E14:F15"/>
    <mergeCell ref="H14:H15"/>
    <mergeCell ref="E16:G16"/>
    <mergeCell ref="D17:G17"/>
    <mergeCell ref="C18:C19"/>
    <mergeCell ref="D18:D19"/>
    <mergeCell ref="E18:G18"/>
    <mergeCell ref="H18:H19"/>
    <mergeCell ref="D35:E35"/>
    <mergeCell ref="D36:E36"/>
    <mergeCell ref="D37:E37"/>
    <mergeCell ref="C30:H30"/>
    <mergeCell ref="D32:G32"/>
    <mergeCell ref="C33:C34"/>
    <mergeCell ref="D33:E34"/>
    <mergeCell ref="F33:G33"/>
    <mergeCell ref="H33:H34"/>
  </mergeCells>
  <phoneticPr fontId="6"/>
  <printOptions horizontalCentered="1"/>
  <pageMargins left="0.78740157480314965" right="0.78740157480314965" top="0.98425196850393704" bottom="0.98425196850393704" header="0.51181102362204722" footer="0.51181102362204722"/>
  <pageSetup paperSize="9" scale="54" fitToHeight="0" orientation="portrait" r:id="rId1"/>
  <headerFooter alignWithMargins="0">
    <oddHeader>&amp;C&amp;F</oddHeader>
    <oddFooter>&amp;C&amp;P/&amp;N</oddFooter>
  </headerFooter>
  <rowBreaks count="1" manualBreakCount="1">
    <brk id="44"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EDA4-E72E-423F-9191-F5C29F62DEFE}">
  <sheetPr>
    <pageSetUpPr fitToPage="1"/>
  </sheetPr>
  <dimension ref="A1:V93"/>
  <sheetViews>
    <sheetView view="pageBreakPreview" zoomScaleNormal="100" zoomScaleSheetLayoutView="100" zoomScalePageLayoutView="40" workbookViewId="0"/>
  </sheetViews>
  <sheetFormatPr defaultColWidth="8" defaultRowHeight="15"/>
  <cols>
    <col min="1" max="1" width="1.36328125" style="132" customWidth="1"/>
    <col min="2" max="2" width="3.54296875" style="132" customWidth="1"/>
    <col min="3" max="3" width="22.81640625" style="132" customWidth="1"/>
    <col min="4" max="4" width="26.36328125" style="132" customWidth="1"/>
    <col min="5" max="7" width="17.81640625" style="132" customWidth="1"/>
    <col min="8" max="8" width="21.54296875" style="164" customWidth="1"/>
    <col min="9" max="9" width="1.453125" style="132" customWidth="1"/>
    <col min="10" max="10" width="1.08984375" style="132" customWidth="1"/>
    <col min="11" max="11" width="21.54296875" style="132" customWidth="1"/>
    <col min="12" max="19" width="8" style="132"/>
    <col min="20" max="20" width="22.36328125" style="132" customWidth="1"/>
    <col min="21" max="16384" width="8" style="132"/>
  </cols>
  <sheetData>
    <row r="1" spans="1:21" ht="20.25" customHeight="1">
      <c r="A1" s="175"/>
      <c r="B1" s="175"/>
      <c r="C1" s="175"/>
      <c r="D1" s="131"/>
      <c r="E1" s="175"/>
      <c r="F1" s="175"/>
      <c r="G1" s="175"/>
      <c r="H1" s="172" t="str">
        <f>'[1]1)日本側交流機関概要'!G1</f>
        <v>Ver.2401</v>
      </c>
    </row>
    <row r="2" spans="1:21" ht="33.75" customHeight="1">
      <c r="A2" s="652" t="s">
        <v>195</v>
      </c>
      <c r="B2" s="653"/>
      <c r="C2" s="653"/>
      <c r="D2" s="653"/>
      <c r="E2" s="653"/>
      <c r="F2" s="653"/>
      <c r="G2" s="653"/>
      <c r="H2" s="653"/>
    </row>
    <row r="3" spans="1:21" ht="33.75" customHeight="1">
      <c r="A3" s="133"/>
      <c r="B3" s="134"/>
      <c r="C3" s="134"/>
      <c r="D3" s="134"/>
      <c r="E3" s="134"/>
      <c r="F3" s="134"/>
      <c r="G3" s="134"/>
      <c r="H3" s="134"/>
    </row>
    <row r="4" spans="1:21" s="118" customFormat="1" ht="29.25" customHeight="1">
      <c r="B4" s="654" t="s">
        <v>73</v>
      </c>
      <c r="C4" s="655"/>
      <c r="D4" s="257"/>
      <c r="E4" s="136"/>
      <c r="F4" s="137"/>
      <c r="G4" s="137" t="s">
        <v>74</v>
      </c>
      <c r="H4" s="138"/>
      <c r="I4" s="124"/>
      <c r="K4" s="127"/>
    </row>
    <row r="5" spans="1:21" s="118" customFormat="1" ht="28.5" customHeight="1">
      <c r="B5" s="656" t="s">
        <v>198</v>
      </c>
      <c r="C5" s="657"/>
      <c r="D5" s="258"/>
      <c r="E5" s="136"/>
      <c r="H5" s="139"/>
      <c r="I5" s="124"/>
      <c r="K5" s="127"/>
    </row>
    <row r="6" spans="1:21" s="124" customFormat="1" ht="21" customHeight="1">
      <c r="B6" s="127" t="s">
        <v>75</v>
      </c>
      <c r="C6" s="123"/>
      <c r="D6" s="123"/>
      <c r="E6" s="123"/>
      <c r="F6" s="127"/>
      <c r="G6" s="127"/>
      <c r="H6" s="140"/>
    </row>
    <row r="7" spans="1:21" s="124" customFormat="1" ht="21" customHeight="1">
      <c r="B7" s="127"/>
      <c r="C7" s="123"/>
      <c r="D7" s="123"/>
      <c r="E7" s="123"/>
      <c r="F7" s="127"/>
      <c r="G7" s="127"/>
      <c r="H7" s="140"/>
    </row>
    <row r="8" spans="1:21" s="123" customFormat="1" ht="27" customHeight="1">
      <c r="A8" s="127"/>
      <c r="D8" s="128"/>
      <c r="E8" s="128"/>
      <c r="H8" s="141"/>
      <c r="T8" s="119"/>
    </row>
    <row r="9" spans="1:21" s="123" customFormat="1" ht="21" customHeight="1" thickBot="1">
      <c r="E9" s="152" t="s">
        <v>156</v>
      </c>
      <c r="H9" s="141"/>
      <c r="K9" s="121"/>
    </row>
    <row r="10" spans="1:21" s="143" customFormat="1" ht="30" customHeight="1">
      <c r="A10" s="123"/>
      <c r="B10" s="142" t="s">
        <v>76</v>
      </c>
      <c r="C10" s="119" t="s">
        <v>162</v>
      </c>
      <c r="E10" s="144" t="s">
        <v>77</v>
      </c>
      <c r="F10" s="145"/>
      <c r="G10" s="146"/>
      <c r="H10" s="147" t="s">
        <v>88</v>
      </c>
      <c r="I10" s="148"/>
      <c r="J10" s="141"/>
      <c r="K10" s="123"/>
      <c r="L10" s="123"/>
      <c r="M10" s="123"/>
      <c r="T10" s="176"/>
    </row>
    <row r="11" spans="1:21" s="123" customFormat="1" ht="30" customHeight="1">
      <c r="B11" s="142" t="s">
        <v>76</v>
      </c>
      <c r="C11" s="119" t="s">
        <v>92</v>
      </c>
      <c r="E11" s="658" t="s">
        <v>159</v>
      </c>
      <c r="F11" s="659"/>
      <c r="G11" s="660"/>
      <c r="H11" s="178">
        <f>H28</f>
        <v>720000</v>
      </c>
      <c r="I11" s="149"/>
      <c r="J11" s="141"/>
      <c r="K11" s="268" t="s">
        <v>91</v>
      </c>
      <c r="T11" s="177"/>
    </row>
    <row r="12" spans="1:21" s="123" customFormat="1" ht="30" customHeight="1" thickBot="1">
      <c r="B12" s="119" t="s">
        <v>76</v>
      </c>
      <c r="C12" s="119" t="s">
        <v>155</v>
      </c>
      <c r="E12" s="658" t="s">
        <v>164</v>
      </c>
      <c r="F12" s="659"/>
      <c r="G12" s="660"/>
      <c r="H12" s="178">
        <f>H39</f>
        <v>48000</v>
      </c>
      <c r="I12" s="149"/>
      <c r="J12" s="141"/>
      <c r="K12" s="268" t="s">
        <v>91</v>
      </c>
      <c r="T12" s="177"/>
    </row>
    <row r="13" spans="1:21" s="123" customFormat="1" ht="30" customHeight="1" thickTop="1" thickBot="1">
      <c r="B13" s="119" t="s">
        <v>76</v>
      </c>
      <c r="C13" s="119" t="s">
        <v>163</v>
      </c>
      <c r="E13" s="641" t="s">
        <v>72</v>
      </c>
      <c r="F13" s="642"/>
      <c r="G13" s="643"/>
      <c r="H13" s="179">
        <f>SUM(H11:H12)</f>
        <v>768000</v>
      </c>
      <c r="I13" s="149"/>
      <c r="J13" s="141"/>
      <c r="K13" s="268" t="s">
        <v>179</v>
      </c>
      <c r="T13" s="177"/>
    </row>
    <row r="14" spans="1:21" s="123" customFormat="1" ht="12.75" customHeight="1" thickTop="1" thickBot="1">
      <c r="E14" s="644" t="s">
        <v>161</v>
      </c>
      <c r="F14" s="645"/>
      <c r="G14" s="150" t="s">
        <v>87</v>
      </c>
      <c r="H14" s="648">
        <f>ROUNDDOWN(G15*H13,0)</f>
        <v>23040</v>
      </c>
      <c r="I14" s="149"/>
      <c r="J14" s="141"/>
      <c r="K14" s="268"/>
      <c r="T14" s="177"/>
    </row>
    <row r="15" spans="1:21" s="123" customFormat="1" ht="30" customHeight="1" thickBot="1">
      <c r="E15" s="646"/>
      <c r="F15" s="647"/>
      <c r="G15" s="151">
        <v>0.03</v>
      </c>
      <c r="H15" s="649"/>
      <c r="I15" s="149"/>
      <c r="J15" s="141"/>
      <c r="K15" s="268" t="s">
        <v>154</v>
      </c>
      <c r="T15" s="177"/>
    </row>
    <row r="16" spans="1:21" s="152" customFormat="1" ht="30" customHeight="1" thickBot="1">
      <c r="A16" s="123"/>
      <c r="B16" s="123"/>
      <c r="C16" s="123"/>
      <c r="E16" s="651" t="s">
        <v>71</v>
      </c>
      <c r="F16" s="651"/>
      <c r="G16" s="651"/>
      <c r="H16" s="180">
        <f>SUM(H13:H14)</f>
        <v>791040</v>
      </c>
      <c r="I16" s="149"/>
      <c r="J16" s="141"/>
      <c r="K16" s="268" t="s">
        <v>201</v>
      </c>
      <c r="L16" s="123"/>
      <c r="M16" s="123"/>
      <c r="T16" s="177"/>
      <c r="U16" s="123"/>
    </row>
    <row r="17" spans="1:22" s="123" customFormat="1" ht="21" customHeight="1">
      <c r="A17" s="127" t="s">
        <v>157</v>
      </c>
      <c r="D17" s="703" t="s">
        <v>280</v>
      </c>
      <c r="E17" s="703"/>
      <c r="F17" s="703"/>
      <c r="G17" s="703"/>
      <c r="H17" s="141"/>
      <c r="K17" s="269"/>
    </row>
    <row r="18" spans="1:22" s="123" customFormat="1" ht="21" customHeight="1">
      <c r="C18" s="631" t="s">
        <v>82</v>
      </c>
      <c r="D18" s="631" t="s">
        <v>79</v>
      </c>
      <c r="E18" s="622" t="s">
        <v>78</v>
      </c>
      <c r="F18" s="650"/>
      <c r="G18" s="623"/>
      <c r="H18" s="633" t="s">
        <v>89</v>
      </c>
      <c r="K18" s="269"/>
    </row>
    <row r="19" spans="1:22" s="123" customFormat="1" ht="21" customHeight="1">
      <c r="C19" s="632"/>
      <c r="D19" s="632"/>
      <c r="E19" s="154" t="s">
        <v>112</v>
      </c>
      <c r="F19" s="155" t="s">
        <v>197</v>
      </c>
      <c r="G19" s="225" t="s">
        <v>178</v>
      </c>
      <c r="H19" s="634"/>
      <c r="K19" s="269"/>
    </row>
    <row r="20" spans="1:22" s="123" customFormat="1" ht="39.9" customHeight="1">
      <c r="C20" s="237" t="s">
        <v>182</v>
      </c>
      <c r="D20" s="238" t="s">
        <v>278</v>
      </c>
      <c r="E20" s="239">
        <v>7000</v>
      </c>
      <c r="F20" s="240">
        <v>30</v>
      </c>
      <c r="G20" s="241">
        <v>1</v>
      </c>
      <c r="H20" s="239">
        <f>E20*F20*G20</f>
        <v>210000</v>
      </c>
      <c r="K20" s="268" t="s">
        <v>219</v>
      </c>
    </row>
    <row r="21" spans="1:22" s="123" customFormat="1" ht="39.9" customHeight="1">
      <c r="C21" s="237" t="s">
        <v>180</v>
      </c>
      <c r="D21" s="238" t="s">
        <v>181</v>
      </c>
      <c r="E21" s="319">
        <v>110000</v>
      </c>
      <c r="F21" s="240">
        <v>2</v>
      </c>
      <c r="G21" s="241">
        <v>1</v>
      </c>
      <c r="H21" s="239">
        <f t="shared" ref="H21:H22" si="0">E21*F21*G21</f>
        <v>220000</v>
      </c>
      <c r="K21" s="268" t="s">
        <v>80</v>
      </c>
    </row>
    <row r="22" spans="1:22" s="123" customFormat="1" ht="39.9" customHeight="1">
      <c r="C22" s="237" t="s">
        <v>183</v>
      </c>
      <c r="D22" s="238" t="s">
        <v>277</v>
      </c>
      <c r="E22" s="242">
        <v>3000</v>
      </c>
      <c r="F22" s="240">
        <v>90</v>
      </c>
      <c r="G22" s="241">
        <v>1</v>
      </c>
      <c r="H22" s="239">
        <f t="shared" si="0"/>
        <v>270000</v>
      </c>
      <c r="K22" s="268"/>
    </row>
    <row r="23" spans="1:22" s="123" customFormat="1" ht="39.9" customHeight="1">
      <c r="C23" s="237" t="s">
        <v>268</v>
      </c>
      <c r="D23" s="244" t="s">
        <v>184</v>
      </c>
      <c r="E23" s="239">
        <v>20000</v>
      </c>
      <c r="F23" s="240">
        <v>1</v>
      </c>
      <c r="G23" s="241">
        <v>1</v>
      </c>
      <c r="H23" s="239">
        <f t="shared" ref="H23" si="1">E23*F23*G23</f>
        <v>20000</v>
      </c>
      <c r="K23" s="268"/>
    </row>
    <row r="24" spans="1:22" s="123" customFormat="1" ht="39.9" customHeight="1">
      <c r="C24" s="237"/>
      <c r="D24" s="238"/>
      <c r="E24" s="242"/>
      <c r="F24" s="240"/>
      <c r="G24" s="241"/>
      <c r="H24" s="234">
        <f t="shared" ref="H24:H26" si="2">E24*F24*G24</f>
        <v>0</v>
      </c>
      <c r="K24" s="268"/>
    </row>
    <row r="25" spans="1:22" s="167" customFormat="1" ht="39.9" customHeight="1">
      <c r="A25" s="123"/>
      <c r="B25" s="123"/>
      <c r="C25" s="156"/>
      <c r="D25" s="156"/>
      <c r="E25" s="234"/>
      <c r="F25" s="235"/>
      <c r="G25" s="236"/>
      <c r="H25" s="234">
        <f t="shared" si="2"/>
        <v>0</v>
      </c>
      <c r="I25" s="123"/>
      <c r="J25" s="123"/>
    </row>
    <row r="26" spans="1:22" s="167" customFormat="1" ht="39.9" customHeight="1">
      <c r="A26" s="123"/>
      <c r="B26" s="123"/>
      <c r="C26" s="156"/>
      <c r="D26" s="156"/>
      <c r="E26" s="234"/>
      <c r="F26" s="235"/>
      <c r="G26" s="236"/>
      <c r="H26" s="234">
        <f t="shared" si="2"/>
        <v>0</v>
      </c>
      <c r="I26" s="123"/>
      <c r="J26" s="123"/>
      <c r="K26" s="269"/>
    </row>
    <row r="27" spans="1:22" s="123" customFormat="1" ht="25.5" customHeight="1" thickBot="1">
      <c r="C27" s="157" t="s">
        <v>81</v>
      </c>
      <c r="D27" s="158"/>
      <c r="E27" s="158"/>
      <c r="F27" s="158"/>
      <c r="G27" s="158"/>
      <c r="H27" s="159"/>
      <c r="K27" s="268" t="s">
        <v>113</v>
      </c>
      <c r="L27" s="128"/>
      <c r="M27" s="160"/>
      <c r="N27" s="161"/>
      <c r="O27" s="161"/>
      <c r="P27" s="161"/>
      <c r="Q27" s="161"/>
      <c r="R27" s="162"/>
      <c r="S27" s="162"/>
      <c r="T27" s="162"/>
      <c r="U27" s="162"/>
      <c r="V27" s="162"/>
    </row>
    <row r="28" spans="1:22" s="123" customFormat="1" ht="34.950000000000003" customHeight="1" thickBot="1">
      <c r="G28" s="168" t="s">
        <v>71</v>
      </c>
      <c r="H28" s="163">
        <f>SUM(H20:H27)</f>
        <v>720000</v>
      </c>
      <c r="K28" s="119"/>
    </row>
    <row r="29" spans="1:22" s="123" customFormat="1" ht="15" customHeight="1" thickBot="1">
      <c r="G29" s="153"/>
      <c r="H29" s="165"/>
      <c r="K29" s="119"/>
    </row>
    <row r="30" spans="1:22" s="123" customFormat="1" ht="115.2" customHeight="1" thickTop="1" thickBot="1">
      <c r="C30" s="628"/>
      <c r="D30" s="629"/>
      <c r="E30" s="629"/>
      <c r="F30" s="629"/>
      <c r="G30" s="629"/>
      <c r="H30" s="630"/>
    </row>
    <row r="31" spans="1:22" s="123" customFormat="1" ht="15" customHeight="1" thickTop="1">
      <c r="G31" s="153"/>
      <c r="H31" s="165"/>
    </row>
    <row r="32" spans="1:22" s="123" customFormat="1" ht="21" customHeight="1">
      <c r="A32" s="127" t="s">
        <v>160</v>
      </c>
      <c r="D32" s="703"/>
      <c r="E32" s="703"/>
      <c r="F32" s="703"/>
      <c r="G32" s="703"/>
      <c r="H32" s="141"/>
    </row>
    <row r="33" spans="1:22" s="123" customFormat="1" ht="21" customHeight="1">
      <c r="C33" s="631" t="s">
        <v>82</v>
      </c>
      <c r="D33" s="637" t="s">
        <v>281</v>
      </c>
      <c r="E33" s="638"/>
      <c r="F33" s="624" t="s">
        <v>78</v>
      </c>
      <c r="G33" s="625"/>
      <c r="H33" s="633" t="s">
        <v>89</v>
      </c>
    </row>
    <row r="34" spans="1:22" s="123" customFormat="1" ht="21" customHeight="1">
      <c r="C34" s="632"/>
      <c r="D34" s="639"/>
      <c r="E34" s="640"/>
      <c r="F34" s="155" t="s">
        <v>274</v>
      </c>
      <c r="G34" s="225" t="s">
        <v>275</v>
      </c>
      <c r="H34" s="634"/>
    </row>
    <row r="35" spans="1:22" s="123" customFormat="1" ht="39.9" customHeight="1">
      <c r="C35" s="237" t="s">
        <v>186</v>
      </c>
      <c r="D35" s="701" t="s">
        <v>185</v>
      </c>
      <c r="E35" s="702"/>
      <c r="F35" s="245">
        <v>270000</v>
      </c>
      <c r="G35" s="324">
        <v>0.1</v>
      </c>
      <c r="H35" s="245">
        <f>F35*G35</f>
        <v>27000</v>
      </c>
      <c r="K35" s="268" t="s">
        <v>220</v>
      </c>
    </row>
    <row r="36" spans="1:22" s="143" customFormat="1" ht="39.9" customHeight="1">
      <c r="A36" s="123"/>
      <c r="B36" s="123"/>
      <c r="C36" s="237" t="s">
        <v>187</v>
      </c>
      <c r="D36" s="701" t="s">
        <v>279</v>
      </c>
      <c r="E36" s="702"/>
      <c r="F36" s="245">
        <v>210000</v>
      </c>
      <c r="G36" s="324">
        <v>0.1</v>
      </c>
      <c r="H36" s="245">
        <f t="shared" ref="H36:H37" si="3">F36*G36</f>
        <v>21000</v>
      </c>
      <c r="I36" s="123"/>
      <c r="J36" s="123"/>
      <c r="K36" s="268" t="s">
        <v>80</v>
      </c>
    </row>
    <row r="37" spans="1:22" s="143" customFormat="1" ht="39.9" customHeight="1">
      <c r="A37" s="123"/>
      <c r="B37" s="123"/>
      <c r="C37" s="238"/>
      <c r="D37" s="701"/>
      <c r="E37" s="702"/>
      <c r="F37" s="245"/>
      <c r="G37" s="246"/>
      <c r="H37" s="247">
        <f t="shared" si="3"/>
        <v>0</v>
      </c>
      <c r="I37" s="123"/>
      <c r="J37" s="123"/>
      <c r="K37" s="269"/>
    </row>
    <row r="38" spans="1:22" s="123" customFormat="1" ht="25.5" customHeight="1" thickBot="1">
      <c r="C38" s="157" t="s">
        <v>81</v>
      </c>
      <c r="D38" s="158"/>
      <c r="E38" s="158"/>
      <c r="F38" s="158"/>
      <c r="G38" s="158"/>
      <c r="H38" s="159"/>
      <c r="K38" s="268" t="s">
        <v>113</v>
      </c>
      <c r="L38" s="128"/>
      <c r="M38" s="160"/>
      <c r="N38" s="161"/>
      <c r="O38" s="161"/>
      <c r="P38" s="161"/>
      <c r="Q38" s="161"/>
      <c r="R38" s="162"/>
      <c r="S38" s="162"/>
      <c r="T38" s="162"/>
      <c r="U38" s="162"/>
      <c r="V38" s="162"/>
    </row>
    <row r="39" spans="1:22" s="123" customFormat="1" ht="36" customHeight="1" thickBot="1">
      <c r="C39" s="128"/>
      <c r="G39" s="168" t="s">
        <v>71</v>
      </c>
      <c r="H39" s="163">
        <f>SUM(H35:H38)</f>
        <v>48000</v>
      </c>
      <c r="K39" s="119"/>
    </row>
    <row r="40" spans="1:22" s="123" customFormat="1" ht="15" customHeight="1">
      <c r="G40" s="153"/>
      <c r="H40" s="165"/>
    </row>
    <row r="41" spans="1:22" s="123" customFormat="1" ht="21" customHeight="1">
      <c r="A41" s="132"/>
      <c r="B41" s="132"/>
      <c r="C41" s="132"/>
      <c r="D41" s="132"/>
      <c r="E41" s="132"/>
      <c r="F41" s="132"/>
      <c r="G41" s="132"/>
      <c r="H41" s="164"/>
      <c r="I41" s="132"/>
      <c r="J41" s="132"/>
      <c r="K41" s="127"/>
    </row>
    <row r="42" spans="1:22" s="123" customFormat="1" ht="21" customHeight="1">
      <c r="A42" s="132"/>
      <c r="B42" s="132"/>
      <c r="C42" s="132"/>
      <c r="D42" s="132"/>
      <c r="E42" s="132"/>
      <c r="F42" s="132"/>
      <c r="G42" s="132"/>
      <c r="H42" s="164"/>
      <c r="I42" s="132"/>
      <c r="J42" s="132"/>
      <c r="K42" s="119"/>
    </row>
    <row r="43" spans="1:22" s="123" customFormat="1" ht="21" customHeight="1">
      <c r="A43" s="132"/>
      <c r="B43" s="132"/>
      <c r="C43" s="132"/>
      <c r="D43" s="132"/>
      <c r="E43" s="132"/>
      <c r="F43" s="132"/>
      <c r="G43" s="132"/>
      <c r="H43" s="164"/>
      <c r="I43" s="132"/>
      <c r="J43" s="132"/>
      <c r="K43" s="132"/>
    </row>
    <row r="44" spans="1:22" s="123" customFormat="1" ht="27" customHeight="1">
      <c r="A44" s="132"/>
      <c r="B44" s="132"/>
      <c r="C44" s="132"/>
      <c r="D44" s="132"/>
      <c r="E44" s="132"/>
      <c r="F44" s="132"/>
      <c r="G44" s="132"/>
      <c r="H44" s="164"/>
      <c r="I44" s="132"/>
      <c r="J44" s="132"/>
      <c r="K44" s="132"/>
    </row>
    <row r="45" spans="1:22" s="123" customFormat="1" ht="21" customHeight="1">
      <c r="A45" s="132"/>
      <c r="B45" s="132"/>
      <c r="C45" s="132"/>
      <c r="D45" s="132"/>
      <c r="E45" s="132"/>
      <c r="F45" s="132"/>
      <c r="G45" s="132"/>
      <c r="H45" s="164"/>
      <c r="I45" s="132"/>
      <c r="J45" s="132"/>
      <c r="K45" s="132"/>
    </row>
    <row r="46" spans="1:22" s="167" customFormat="1" ht="21" customHeight="1">
      <c r="A46" s="132"/>
      <c r="B46" s="132"/>
      <c r="C46" s="132"/>
      <c r="D46" s="132"/>
      <c r="E46" s="132"/>
      <c r="F46" s="132"/>
      <c r="G46" s="132"/>
      <c r="H46" s="164"/>
      <c r="I46" s="132"/>
      <c r="J46" s="132"/>
      <c r="K46" s="132"/>
    </row>
    <row r="47" spans="1:22" s="123" customFormat="1" ht="21" customHeight="1">
      <c r="A47" s="132"/>
      <c r="B47" s="132"/>
      <c r="C47" s="132"/>
      <c r="D47" s="132"/>
      <c r="E47" s="132"/>
      <c r="F47" s="132"/>
      <c r="G47" s="132"/>
      <c r="H47" s="164"/>
      <c r="I47" s="132"/>
      <c r="J47" s="132"/>
      <c r="K47" s="132"/>
    </row>
    <row r="48" spans="1:22" s="123" customFormat="1" ht="21" customHeight="1">
      <c r="A48" s="132"/>
      <c r="B48" s="132"/>
      <c r="C48" s="132"/>
      <c r="D48" s="132"/>
      <c r="E48" s="132"/>
      <c r="F48" s="132"/>
      <c r="G48" s="132"/>
      <c r="H48" s="164"/>
      <c r="I48" s="132"/>
      <c r="J48" s="132"/>
      <c r="K48" s="132"/>
    </row>
    <row r="49" spans="1:11" s="123" customFormat="1" ht="21" customHeight="1">
      <c r="A49" s="132"/>
      <c r="B49" s="132"/>
      <c r="C49" s="132"/>
      <c r="D49" s="132"/>
      <c r="E49" s="132"/>
      <c r="F49" s="132"/>
      <c r="G49" s="132"/>
      <c r="H49" s="164"/>
      <c r="I49" s="132"/>
      <c r="J49" s="132"/>
      <c r="K49" s="132"/>
    </row>
    <row r="50" spans="1:11" s="123" customFormat="1" ht="21" customHeight="1">
      <c r="A50" s="132"/>
      <c r="B50" s="132"/>
      <c r="C50" s="132"/>
      <c r="D50" s="132"/>
      <c r="E50" s="132"/>
      <c r="F50" s="132"/>
      <c r="G50" s="132"/>
      <c r="H50" s="164"/>
      <c r="I50" s="132"/>
      <c r="J50" s="132"/>
      <c r="K50" s="132"/>
    </row>
    <row r="51" spans="1:11" s="123" customFormat="1" ht="21" customHeight="1">
      <c r="A51" s="132"/>
      <c r="B51" s="132"/>
      <c r="C51" s="132"/>
      <c r="D51" s="132"/>
      <c r="E51" s="132"/>
      <c r="F51" s="132"/>
      <c r="G51" s="132"/>
      <c r="H51" s="164"/>
      <c r="I51" s="132"/>
      <c r="J51" s="132"/>
      <c r="K51" s="132"/>
    </row>
    <row r="52" spans="1:11" s="123" customFormat="1" ht="21" customHeight="1">
      <c r="A52" s="132"/>
      <c r="B52" s="132"/>
      <c r="C52" s="132"/>
      <c r="D52" s="132"/>
      <c r="E52" s="132"/>
      <c r="F52" s="132"/>
      <c r="G52" s="132"/>
      <c r="H52" s="164"/>
      <c r="I52" s="132"/>
      <c r="J52" s="132"/>
      <c r="K52" s="132"/>
    </row>
    <row r="53" spans="1:11" s="123" customFormat="1" ht="21" customHeight="1">
      <c r="A53" s="132"/>
      <c r="B53" s="132"/>
      <c r="C53" s="132"/>
      <c r="D53" s="132"/>
      <c r="E53" s="132"/>
      <c r="F53" s="132"/>
      <c r="G53" s="132"/>
      <c r="H53" s="164"/>
      <c r="I53" s="132"/>
      <c r="J53" s="132"/>
      <c r="K53" s="132"/>
    </row>
    <row r="54" spans="1:11" s="123" customFormat="1" ht="21" customHeight="1">
      <c r="A54" s="132"/>
      <c r="B54" s="132"/>
      <c r="C54" s="132"/>
      <c r="D54" s="132"/>
      <c r="E54" s="132"/>
      <c r="F54" s="132"/>
      <c r="G54" s="132"/>
      <c r="H54" s="164"/>
      <c r="I54" s="132"/>
      <c r="J54" s="132"/>
      <c r="K54" s="132"/>
    </row>
    <row r="55" spans="1:11" s="123" customFormat="1" ht="21" customHeight="1">
      <c r="A55" s="132"/>
      <c r="B55" s="132"/>
      <c r="C55" s="132"/>
      <c r="D55" s="132"/>
      <c r="E55" s="132"/>
      <c r="F55" s="132"/>
      <c r="G55" s="132"/>
      <c r="H55" s="164"/>
      <c r="I55" s="132"/>
      <c r="J55" s="132"/>
      <c r="K55" s="132"/>
    </row>
    <row r="56" spans="1:11" s="123" customFormat="1" ht="21" customHeight="1">
      <c r="A56" s="132"/>
      <c r="B56" s="132"/>
      <c r="C56" s="132"/>
      <c r="D56" s="132"/>
      <c r="E56" s="132"/>
      <c r="F56" s="132"/>
      <c r="G56" s="132"/>
      <c r="H56" s="164"/>
      <c r="I56" s="132"/>
      <c r="J56" s="132"/>
      <c r="K56" s="132"/>
    </row>
    <row r="57" spans="1:11" s="123" customFormat="1" ht="21" customHeight="1">
      <c r="A57" s="132"/>
      <c r="B57" s="132"/>
      <c r="C57" s="132"/>
      <c r="D57" s="132"/>
      <c r="E57" s="132"/>
      <c r="F57" s="132"/>
      <c r="G57" s="132"/>
      <c r="H57" s="164"/>
      <c r="I57" s="132"/>
      <c r="J57" s="132"/>
      <c r="K57" s="132"/>
    </row>
    <row r="58" spans="1:11" s="123" customFormat="1" ht="21" customHeight="1">
      <c r="A58" s="132"/>
      <c r="B58" s="132"/>
      <c r="C58" s="132"/>
      <c r="D58" s="132"/>
      <c r="E58" s="132"/>
      <c r="F58" s="132"/>
      <c r="G58" s="132"/>
      <c r="H58" s="164"/>
      <c r="I58" s="132"/>
      <c r="J58" s="132"/>
      <c r="K58" s="132"/>
    </row>
    <row r="59" spans="1:11" s="123" customFormat="1" ht="21" customHeight="1">
      <c r="A59" s="132"/>
      <c r="B59" s="132"/>
      <c r="C59" s="132"/>
      <c r="D59" s="132"/>
      <c r="E59" s="132"/>
      <c r="F59" s="132"/>
      <c r="G59" s="132"/>
      <c r="H59" s="164"/>
      <c r="I59" s="132"/>
      <c r="J59" s="132"/>
      <c r="K59" s="132"/>
    </row>
    <row r="60" spans="1:11" s="123" customFormat="1" ht="21" customHeight="1">
      <c r="A60" s="132"/>
      <c r="B60" s="132"/>
      <c r="C60" s="132"/>
      <c r="D60" s="132"/>
      <c r="E60" s="132"/>
      <c r="F60" s="132"/>
      <c r="G60" s="132"/>
      <c r="H60" s="164"/>
      <c r="I60" s="132"/>
      <c r="J60" s="132"/>
      <c r="K60" s="132"/>
    </row>
    <row r="61" spans="1:11" s="123" customFormat="1" ht="21" customHeight="1">
      <c r="A61" s="132"/>
      <c r="B61" s="132"/>
      <c r="C61" s="132"/>
      <c r="D61" s="132"/>
      <c r="E61" s="132"/>
      <c r="F61" s="132"/>
      <c r="G61" s="132"/>
      <c r="H61" s="164"/>
      <c r="I61" s="132"/>
      <c r="J61" s="132"/>
      <c r="K61" s="132"/>
    </row>
    <row r="62" spans="1:11" s="123" customFormat="1" ht="21" customHeight="1">
      <c r="A62" s="132"/>
      <c r="B62" s="132"/>
      <c r="C62" s="132"/>
      <c r="D62" s="132"/>
      <c r="E62" s="132"/>
      <c r="F62" s="132"/>
      <c r="G62" s="132"/>
      <c r="H62" s="164"/>
      <c r="I62" s="132"/>
      <c r="J62" s="132"/>
      <c r="K62" s="132"/>
    </row>
    <row r="63" spans="1:11" s="123" customFormat="1" ht="21" customHeight="1">
      <c r="A63" s="132"/>
      <c r="B63" s="132"/>
      <c r="C63" s="132"/>
      <c r="D63" s="132"/>
      <c r="E63" s="132"/>
      <c r="F63" s="132"/>
      <c r="G63" s="132"/>
      <c r="H63" s="164"/>
      <c r="I63" s="132"/>
      <c r="J63" s="132"/>
      <c r="K63" s="132"/>
    </row>
    <row r="64" spans="1:11" s="123" customFormat="1" ht="21" customHeight="1">
      <c r="A64" s="132"/>
      <c r="B64" s="132"/>
      <c r="C64" s="132"/>
      <c r="D64" s="132"/>
      <c r="E64" s="132"/>
      <c r="F64" s="132"/>
      <c r="G64" s="132"/>
      <c r="H64" s="164"/>
      <c r="I64" s="132"/>
      <c r="J64" s="132"/>
      <c r="K64" s="132"/>
    </row>
    <row r="65" spans="1:18" s="123" customFormat="1" ht="21" customHeight="1">
      <c r="A65" s="132"/>
      <c r="B65" s="132"/>
      <c r="C65" s="132"/>
      <c r="D65" s="132"/>
      <c r="E65" s="132"/>
      <c r="F65" s="132"/>
      <c r="G65" s="132"/>
      <c r="H65" s="164"/>
      <c r="I65" s="132"/>
      <c r="J65" s="132"/>
      <c r="K65" s="132"/>
    </row>
    <row r="66" spans="1:18" s="123" customFormat="1" ht="21" customHeight="1">
      <c r="A66" s="132"/>
      <c r="B66" s="132"/>
      <c r="C66" s="132"/>
      <c r="D66" s="132"/>
      <c r="E66" s="132"/>
      <c r="F66" s="132"/>
      <c r="G66" s="132"/>
      <c r="H66" s="164"/>
      <c r="I66" s="132"/>
      <c r="J66" s="132"/>
      <c r="K66" s="132"/>
    </row>
    <row r="67" spans="1:18" s="123" customFormat="1" ht="21" customHeight="1">
      <c r="A67" s="132"/>
      <c r="B67" s="132"/>
      <c r="C67" s="132"/>
      <c r="D67" s="132"/>
      <c r="E67" s="132"/>
      <c r="F67" s="132"/>
      <c r="G67" s="132"/>
      <c r="H67" s="164"/>
      <c r="I67" s="132"/>
      <c r="J67" s="132"/>
      <c r="K67" s="132"/>
    </row>
    <row r="68" spans="1:18" s="123" customFormat="1" ht="40.5" customHeight="1">
      <c r="A68" s="132"/>
      <c r="B68" s="132"/>
      <c r="C68" s="132"/>
      <c r="D68" s="132"/>
      <c r="E68" s="132"/>
      <c r="F68" s="132"/>
      <c r="G68" s="132"/>
      <c r="H68" s="164"/>
      <c r="I68" s="132"/>
      <c r="J68" s="132"/>
      <c r="K68" s="132"/>
    </row>
    <row r="69" spans="1:18" s="123" customFormat="1" ht="40.5" customHeight="1">
      <c r="A69" s="132"/>
      <c r="B69" s="132"/>
      <c r="C69" s="132"/>
      <c r="D69" s="132"/>
      <c r="E69" s="132"/>
      <c r="F69" s="132"/>
      <c r="G69" s="132"/>
      <c r="H69" s="164"/>
      <c r="I69" s="132"/>
      <c r="J69" s="132"/>
      <c r="K69" s="132"/>
    </row>
    <row r="70" spans="1:18" s="123" customFormat="1" ht="40.5" customHeight="1">
      <c r="A70" s="132"/>
      <c r="B70" s="132"/>
      <c r="C70" s="132"/>
      <c r="D70" s="132"/>
      <c r="E70" s="132"/>
      <c r="F70" s="132"/>
      <c r="G70" s="132"/>
      <c r="H70" s="164"/>
      <c r="I70" s="132"/>
      <c r="J70" s="132"/>
      <c r="K70" s="132"/>
    </row>
    <row r="71" spans="1:18" s="123" customFormat="1" ht="40.5" customHeight="1">
      <c r="A71" s="132"/>
      <c r="B71" s="132"/>
      <c r="C71" s="132"/>
      <c r="D71" s="132"/>
      <c r="E71" s="132"/>
      <c r="F71" s="132"/>
      <c r="G71" s="132"/>
      <c r="H71" s="164"/>
      <c r="I71" s="132"/>
      <c r="J71" s="132"/>
      <c r="K71" s="132"/>
    </row>
    <row r="72" spans="1:18" s="123" customFormat="1" ht="27" customHeight="1">
      <c r="A72" s="132"/>
      <c r="B72" s="132"/>
      <c r="C72" s="132"/>
      <c r="D72" s="132"/>
      <c r="E72" s="132"/>
      <c r="F72" s="132"/>
      <c r="G72" s="132"/>
      <c r="H72" s="164"/>
      <c r="I72" s="132"/>
      <c r="J72" s="132"/>
      <c r="K72" s="132"/>
    </row>
    <row r="73" spans="1:18" s="123" customFormat="1" ht="21" customHeight="1">
      <c r="A73" s="132"/>
      <c r="B73" s="132"/>
      <c r="C73" s="132"/>
      <c r="D73" s="132"/>
      <c r="E73" s="132"/>
      <c r="F73" s="132"/>
      <c r="G73" s="132"/>
      <c r="H73" s="164"/>
      <c r="I73" s="132"/>
      <c r="J73" s="132"/>
      <c r="K73" s="132"/>
      <c r="L73" s="169"/>
      <c r="M73" s="170"/>
      <c r="N73" s="170"/>
      <c r="O73" s="170"/>
      <c r="P73" s="170"/>
      <c r="Q73" s="170"/>
      <c r="R73" s="170"/>
    </row>
    <row r="74" spans="1:18" s="123" customFormat="1" ht="21" customHeight="1">
      <c r="A74" s="132"/>
      <c r="B74" s="132"/>
      <c r="C74" s="132"/>
      <c r="D74" s="132"/>
      <c r="E74" s="132"/>
      <c r="F74" s="132"/>
      <c r="G74" s="132"/>
      <c r="H74" s="164"/>
      <c r="I74" s="132"/>
      <c r="J74" s="132"/>
      <c r="K74" s="132"/>
      <c r="L74" s="171"/>
      <c r="M74" s="171"/>
      <c r="N74" s="171"/>
      <c r="O74" s="171"/>
      <c r="P74" s="171"/>
      <c r="Q74" s="171"/>
      <c r="R74" s="171"/>
    </row>
    <row r="75" spans="1:18" s="123" customFormat="1" ht="21" customHeight="1">
      <c r="A75" s="132"/>
      <c r="B75" s="132"/>
      <c r="C75" s="132"/>
      <c r="D75" s="132"/>
      <c r="E75" s="132"/>
      <c r="F75" s="132"/>
      <c r="G75" s="132"/>
      <c r="H75" s="164"/>
      <c r="I75" s="132"/>
      <c r="J75" s="132"/>
      <c r="K75" s="132"/>
      <c r="L75" s="171"/>
      <c r="M75" s="170"/>
      <c r="N75" s="170"/>
      <c r="O75" s="171"/>
      <c r="P75" s="171"/>
      <c r="Q75" s="171"/>
      <c r="R75" s="171"/>
    </row>
    <row r="76" spans="1:18" s="123" customFormat="1" ht="27" customHeight="1">
      <c r="A76" s="132"/>
      <c r="B76" s="132"/>
      <c r="C76" s="132"/>
      <c r="D76" s="132"/>
      <c r="E76" s="132"/>
      <c r="F76" s="132"/>
      <c r="G76" s="132"/>
      <c r="H76" s="164"/>
      <c r="I76" s="132"/>
      <c r="J76" s="132"/>
      <c r="K76" s="132"/>
      <c r="L76" s="170"/>
      <c r="M76" s="170"/>
      <c r="N76" s="170"/>
      <c r="O76" s="170"/>
      <c r="P76" s="170"/>
      <c r="Q76" s="170"/>
      <c r="R76" s="170"/>
    </row>
    <row r="77" spans="1:18" s="123" customFormat="1" ht="27" customHeight="1">
      <c r="A77" s="132"/>
      <c r="B77" s="132"/>
      <c r="C77" s="132"/>
      <c r="D77" s="132"/>
      <c r="E77" s="132"/>
      <c r="F77" s="132"/>
      <c r="G77" s="132"/>
      <c r="H77" s="164"/>
      <c r="I77" s="132"/>
      <c r="J77" s="132"/>
      <c r="K77" s="132"/>
      <c r="L77" s="170"/>
      <c r="M77" s="170"/>
      <c r="N77" s="170"/>
      <c r="O77" s="170"/>
      <c r="P77" s="170"/>
      <c r="Q77" s="170"/>
      <c r="R77" s="170"/>
    </row>
    <row r="78" spans="1:18" s="123" customFormat="1" ht="27" customHeight="1">
      <c r="A78" s="132"/>
      <c r="B78" s="132"/>
      <c r="C78" s="132"/>
      <c r="D78" s="132"/>
      <c r="E78" s="132"/>
      <c r="F78" s="132"/>
      <c r="G78" s="132"/>
      <c r="H78" s="164"/>
      <c r="I78" s="132"/>
      <c r="J78" s="132"/>
      <c r="K78" s="132"/>
      <c r="L78" s="170"/>
      <c r="M78" s="170"/>
      <c r="N78" s="170"/>
      <c r="O78" s="170"/>
      <c r="P78" s="170"/>
      <c r="Q78" s="170"/>
      <c r="R78" s="170"/>
    </row>
    <row r="79" spans="1:18" s="123" customFormat="1" ht="27" customHeight="1">
      <c r="A79" s="132"/>
      <c r="B79" s="132"/>
      <c r="C79" s="132"/>
      <c r="D79" s="132"/>
      <c r="E79" s="132"/>
      <c r="F79" s="132"/>
      <c r="G79" s="132"/>
      <c r="H79" s="164"/>
      <c r="I79" s="132"/>
      <c r="J79" s="132"/>
      <c r="K79" s="132"/>
      <c r="L79" s="170"/>
      <c r="M79" s="170"/>
      <c r="N79" s="170"/>
      <c r="O79" s="170"/>
      <c r="P79" s="170"/>
      <c r="Q79" s="170"/>
      <c r="R79" s="170"/>
    </row>
    <row r="80" spans="1:18" s="123" customFormat="1" ht="27" customHeight="1">
      <c r="A80" s="132"/>
      <c r="B80" s="132"/>
      <c r="C80" s="132"/>
      <c r="D80" s="132"/>
      <c r="E80" s="132"/>
      <c r="F80" s="132"/>
      <c r="G80" s="132"/>
      <c r="H80" s="164"/>
      <c r="I80" s="132"/>
      <c r="J80" s="132"/>
      <c r="K80" s="132"/>
      <c r="L80" s="170"/>
      <c r="M80" s="170"/>
      <c r="N80" s="170"/>
      <c r="O80" s="170"/>
      <c r="P80" s="170"/>
      <c r="Q80" s="170"/>
      <c r="R80" s="170"/>
    </row>
    <row r="81" spans="1:18" s="123" customFormat="1" ht="27" customHeight="1">
      <c r="A81" s="132"/>
      <c r="B81" s="132"/>
      <c r="C81" s="132"/>
      <c r="D81" s="132"/>
      <c r="E81" s="132"/>
      <c r="F81" s="132"/>
      <c r="G81" s="132"/>
      <c r="H81" s="164"/>
      <c r="I81" s="132"/>
      <c r="J81" s="132"/>
      <c r="K81" s="132"/>
      <c r="L81" s="170"/>
      <c r="M81" s="170"/>
      <c r="N81" s="170"/>
      <c r="O81" s="170"/>
      <c r="P81" s="170"/>
      <c r="Q81" s="170"/>
      <c r="R81" s="170"/>
    </row>
    <row r="82" spans="1:18" s="123" customFormat="1" ht="27" customHeight="1">
      <c r="A82" s="132"/>
      <c r="B82" s="132"/>
      <c r="C82" s="132"/>
      <c r="D82" s="132"/>
      <c r="E82" s="132"/>
      <c r="F82" s="132"/>
      <c r="G82" s="132"/>
      <c r="H82" s="164"/>
      <c r="I82" s="132"/>
      <c r="J82" s="132"/>
      <c r="K82" s="132"/>
      <c r="L82" s="170"/>
      <c r="M82" s="170"/>
      <c r="N82" s="170"/>
      <c r="O82" s="170"/>
      <c r="P82" s="170"/>
      <c r="Q82" s="170"/>
      <c r="R82" s="170"/>
    </row>
    <row r="83" spans="1:18" s="123" customFormat="1" ht="21" customHeight="1">
      <c r="A83" s="132"/>
      <c r="B83" s="132"/>
      <c r="C83" s="132"/>
      <c r="D83" s="132"/>
      <c r="E83" s="132"/>
      <c r="F83" s="132"/>
      <c r="G83" s="132"/>
      <c r="H83" s="164"/>
      <c r="I83" s="132"/>
      <c r="J83" s="132"/>
      <c r="K83" s="132"/>
      <c r="L83" s="170"/>
      <c r="M83" s="170"/>
      <c r="N83" s="170"/>
      <c r="O83" s="170"/>
      <c r="P83" s="170"/>
      <c r="Q83" s="170"/>
      <c r="R83" s="170"/>
    </row>
    <row r="84" spans="1:18" s="123" customFormat="1" ht="21" customHeight="1">
      <c r="A84" s="132"/>
      <c r="B84" s="132"/>
      <c r="C84" s="132"/>
      <c r="D84" s="132"/>
      <c r="E84" s="132"/>
      <c r="F84" s="132"/>
      <c r="G84" s="132"/>
      <c r="H84" s="164"/>
      <c r="I84" s="132"/>
      <c r="J84" s="132"/>
      <c r="K84" s="132"/>
      <c r="L84" s="170"/>
      <c r="M84" s="170"/>
      <c r="N84" s="170"/>
      <c r="O84" s="170"/>
      <c r="P84" s="170"/>
      <c r="Q84" s="170"/>
      <c r="R84" s="170"/>
    </row>
    <row r="85" spans="1:18" s="123" customFormat="1" ht="21" customHeight="1">
      <c r="A85" s="132"/>
      <c r="B85" s="132"/>
      <c r="C85" s="132"/>
      <c r="D85" s="132"/>
      <c r="E85" s="132"/>
      <c r="F85" s="132"/>
      <c r="G85" s="132"/>
      <c r="H85" s="164"/>
      <c r="I85" s="132"/>
      <c r="J85" s="132"/>
      <c r="K85" s="132"/>
    </row>
    <row r="86" spans="1:18" s="123" customFormat="1" ht="21" customHeight="1">
      <c r="A86" s="132"/>
      <c r="B86" s="132"/>
      <c r="C86" s="132"/>
      <c r="D86" s="132"/>
      <c r="E86" s="132"/>
      <c r="F86" s="132"/>
      <c r="G86" s="132"/>
      <c r="H86" s="164"/>
      <c r="I86" s="132"/>
      <c r="J86" s="132"/>
      <c r="K86" s="132"/>
    </row>
    <row r="87" spans="1:18" s="123" customFormat="1" ht="20.25" customHeight="1">
      <c r="A87" s="132"/>
      <c r="B87" s="132"/>
      <c r="C87" s="132"/>
      <c r="D87" s="132"/>
      <c r="E87" s="132"/>
      <c r="F87" s="132"/>
      <c r="G87" s="132"/>
      <c r="H87" s="164"/>
      <c r="I87" s="132"/>
      <c r="J87" s="132"/>
      <c r="K87" s="132"/>
    </row>
    <row r="88" spans="1:18" s="123" customFormat="1" ht="20.25" customHeight="1">
      <c r="A88" s="132"/>
      <c r="B88" s="132"/>
      <c r="C88" s="132"/>
      <c r="D88" s="132"/>
      <c r="E88" s="132"/>
      <c r="F88" s="132"/>
      <c r="G88" s="132"/>
      <c r="H88" s="164"/>
      <c r="I88" s="132"/>
      <c r="J88" s="132"/>
      <c r="K88" s="132"/>
    </row>
    <row r="89" spans="1:18" s="123" customFormat="1" ht="18.75" customHeight="1">
      <c r="A89" s="132"/>
      <c r="B89" s="132"/>
      <c r="C89" s="132"/>
      <c r="D89" s="132"/>
      <c r="E89" s="132"/>
      <c r="F89" s="132"/>
      <c r="G89" s="132"/>
      <c r="H89" s="164"/>
      <c r="I89" s="132"/>
      <c r="J89" s="132"/>
      <c r="K89" s="132"/>
    </row>
    <row r="90" spans="1:18" s="123" customFormat="1" ht="48.75" customHeight="1">
      <c r="A90" s="132"/>
      <c r="B90" s="132"/>
      <c r="C90" s="132"/>
      <c r="D90" s="132"/>
      <c r="E90" s="132"/>
      <c r="F90" s="132"/>
      <c r="G90" s="132"/>
      <c r="H90" s="164"/>
      <c r="I90" s="132"/>
      <c r="J90" s="132"/>
      <c r="K90" s="132"/>
    </row>
    <row r="91" spans="1:18" s="123" customFormat="1" ht="16.5" customHeight="1">
      <c r="A91" s="132"/>
      <c r="B91" s="132"/>
      <c r="C91" s="132"/>
      <c r="D91" s="132"/>
      <c r="E91" s="132"/>
      <c r="F91" s="132"/>
      <c r="G91" s="132"/>
      <c r="H91" s="164"/>
      <c r="I91" s="132"/>
      <c r="J91" s="132"/>
      <c r="K91" s="132"/>
    </row>
    <row r="92" spans="1:18" s="123" customFormat="1" ht="16.5" customHeight="1">
      <c r="A92" s="132"/>
      <c r="B92" s="132"/>
      <c r="C92" s="132"/>
      <c r="D92" s="132"/>
      <c r="E92" s="132"/>
      <c r="F92" s="132"/>
      <c r="G92" s="132"/>
      <c r="H92" s="164"/>
      <c r="I92" s="132"/>
      <c r="J92" s="132"/>
      <c r="K92" s="132"/>
    </row>
    <row r="93" spans="1:18" s="123" customFormat="1" ht="16.2">
      <c r="A93" s="132"/>
      <c r="B93" s="132"/>
      <c r="C93" s="132"/>
      <c r="D93" s="132"/>
      <c r="E93" s="132"/>
      <c r="F93" s="132"/>
      <c r="G93" s="132"/>
      <c r="H93" s="164"/>
      <c r="I93" s="132"/>
      <c r="J93" s="132"/>
      <c r="K93" s="132"/>
    </row>
  </sheetData>
  <sheetProtection insertColumns="0" insertRows="0" deleteColumns="0" deleteRows="0"/>
  <dataConsolidate/>
  <mergeCells count="23">
    <mergeCell ref="D36:E36"/>
    <mergeCell ref="D37:E37"/>
    <mergeCell ref="D17:G17"/>
    <mergeCell ref="D32:G32"/>
    <mergeCell ref="C30:H30"/>
    <mergeCell ref="C33:C34"/>
    <mergeCell ref="D33:E34"/>
    <mergeCell ref="F33:G33"/>
    <mergeCell ref="H33:H34"/>
    <mergeCell ref="D35:E35"/>
    <mergeCell ref="E14:F15"/>
    <mergeCell ref="H14:H15"/>
    <mergeCell ref="E16:G16"/>
    <mergeCell ref="C18:C19"/>
    <mergeCell ref="D18:D19"/>
    <mergeCell ref="E18:G18"/>
    <mergeCell ref="H18:H19"/>
    <mergeCell ref="E13:G13"/>
    <mergeCell ref="A2:H2"/>
    <mergeCell ref="B4:C4"/>
    <mergeCell ref="B5:C5"/>
    <mergeCell ref="E11:G11"/>
    <mergeCell ref="E12:G12"/>
  </mergeCells>
  <phoneticPr fontId="6"/>
  <printOptions horizontalCentered="1"/>
  <pageMargins left="0.78740157480314965" right="0.78740157480314965" top="0.98425196850393704" bottom="0.98425196850393704" header="0.51181102362204722" footer="0.51181102362204722"/>
  <pageSetup paperSize="9" scale="54" fitToHeight="0" orientation="portrait" r:id="rId1"/>
  <headerFooter alignWithMargins="0">
    <oddHeader>&amp;C&amp;F</oddHeader>
    <oddFooter>&amp;C&amp;P/&amp;N</oddFooter>
  </headerFooter>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E2F7A-9A67-4498-BF89-8836C6761FB8}">
  <sheetPr codeName="Sheet2">
    <pageSetUpPr fitToPage="1"/>
  </sheetPr>
  <dimension ref="A1:H63"/>
  <sheetViews>
    <sheetView showGridLines="0" view="pageBreakPreview" zoomScaleNormal="100" zoomScaleSheetLayoutView="100" workbookViewId="0"/>
  </sheetViews>
  <sheetFormatPr defaultRowHeight="15"/>
  <cols>
    <col min="1" max="1" width="9.81640625" customWidth="1"/>
    <col min="2" max="2" width="11.81640625" customWidth="1"/>
    <col min="3" max="3" width="5.81640625" customWidth="1"/>
    <col min="4" max="4" width="28.81640625" customWidth="1"/>
    <col min="5" max="5" width="11.81640625" customWidth="1"/>
    <col min="6" max="6" width="6.81640625" customWidth="1"/>
    <col min="7" max="7" width="13.81640625" customWidth="1"/>
  </cols>
  <sheetData>
    <row r="1" spans="1:8" ht="15" customHeight="1">
      <c r="A1" s="26"/>
      <c r="G1" s="1" t="str">
        <f>'1)受入れ機関概要'!G1</f>
        <v>Ver.2401</v>
      </c>
    </row>
    <row r="2" spans="1:8" ht="18" customHeight="1">
      <c r="A2" s="69" t="s">
        <v>126</v>
      </c>
      <c r="B2" s="70"/>
      <c r="C2" s="71"/>
      <c r="D2" s="72"/>
      <c r="E2" s="72"/>
      <c r="F2" s="72"/>
      <c r="G2" s="73"/>
      <c r="H2" s="18"/>
    </row>
    <row r="3" spans="1:8" ht="18" customHeight="1">
      <c r="A3" s="199" t="s">
        <v>253</v>
      </c>
      <c r="B3" s="70"/>
      <c r="C3" s="71"/>
      <c r="D3" s="72"/>
      <c r="E3" s="72"/>
      <c r="F3" s="72"/>
      <c r="G3" s="73"/>
      <c r="H3" s="18"/>
    </row>
    <row r="4" spans="1:8" ht="15" customHeight="1">
      <c r="A4" s="92" t="s">
        <v>128</v>
      </c>
      <c r="B4" s="426">
        <v>1</v>
      </c>
      <c r="C4" s="426"/>
      <c r="D4" s="426"/>
      <c r="E4" s="426"/>
      <c r="F4" s="426"/>
      <c r="G4" s="427"/>
    </row>
    <row r="5" spans="1:8" ht="15" customHeight="1">
      <c r="A5" s="443" t="s">
        <v>0</v>
      </c>
      <c r="B5" s="428" t="s">
        <v>69</v>
      </c>
      <c r="C5" s="429"/>
      <c r="D5" t="s">
        <v>127</v>
      </c>
      <c r="E5" s="67"/>
      <c r="F5" s="68"/>
      <c r="G5" s="64"/>
    </row>
    <row r="6" spans="1:8" ht="15" customHeight="1">
      <c r="A6" s="444"/>
      <c r="B6" s="435" t="s">
        <v>8</v>
      </c>
      <c r="C6" s="17" t="s">
        <v>9</v>
      </c>
      <c r="D6" s="421" t="s">
        <v>100</v>
      </c>
      <c r="E6" s="422"/>
      <c r="F6" s="422"/>
      <c r="G6" s="423"/>
    </row>
    <row r="7" spans="1:8" ht="15" customHeight="1">
      <c r="A7" s="444"/>
      <c r="B7" s="436"/>
      <c r="C7" s="17" t="s">
        <v>10</v>
      </c>
      <c r="D7" s="421" t="s">
        <v>36</v>
      </c>
      <c r="E7" s="422"/>
      <c r="F7" s="422"/>
      <c r="G7" s="423"/>
    </row>
    <row r="8" spans="1:8" ht="15" customHeight="1">
      <c r="A8" s="444"/>
      <c r="B8" s="416" t="s">
        <v>98</v>
      </c>
      <c r="C8" s="17" t="s">
        <v>9</v>
      </c>
      <c r="D8" s="421" t="s">
        <v>16</v>
      </c>
      <c r="E8" s="422"/>
      <c r="F8" s="422"/>
      <c r="G8" s="423"/>
    </row>
    <row r="9" spans="1:8" ht="15" customHeight="1">
      <c r="A9" s="444"/>
      <c r="B9" s="417"/>
      <c r="C9" s="17" t="s">
        <v>10</v>
      </c>
      <c r="D9" s="421" t="s">
        <v>36</v>
      </c>
      <c r="E9" s="422"/>
      <c r="F9" s="422"/>
      <c r="G9" s="423"/>
    </row>
    <row r="10" spans="1:8" ht="58.5" customHeight="1">
      <c r="A10" s="444"/>
      <c r="B10" s="430" t="s">
        <v>222</v>
      </c>
      <c r="C10" s="431"/>
      <c r="D10" s="432" t="s">
        <v>43</v>
      </c>
      <c r="E10" s="433"/>
      <c r="F10" s="433"/>
      <c r="G10" s="434"/>
    </row>
    <row r="11" spans="1:8">
      <c r="A11" s="91"/>
      <c r="B11" s="407" t="s">
        <v>70</v>
      </c>
      <c r="C11" s="408"/>
      <c r="D11" s="93" t="s">
        <v>104</v>
      </c>
      <c r="E11" s="94"/>
      <c r="F11" s="94"/>
      <c r="G11" s="95"/>
    </row>
    <row r="12" spans="1:8" ht="16.5" customHeight="1">
      <c r="A12" s="440" t="s">
        <v>167</v>
      </c>
      <c r="B12" s="409" t="s">
        <v>2</v>
      </c>
      <c r="C12" s="410"/>
      <c r="D12" s="411" t="s">
        <v>105</v>
      </c>
      <c r="E12" s="412"/>
      <c r="F12" s="412"/>
      <c r="G12" s="413"/>
    </row>
    <row r="13" spans="1:8" ht="16.5" customHeight="1">
      <c r="A13" s="441"/>
      <c r="B13" s="414" t="s">
        <v>3</v>
      </c>
      <c r="C13" s="415"/>
      <c r="D13" s="418" t="s">
        <v>105</v>
      </c>
      <c r="E13" s="419"/>
      <c r="F13" s="419"/>
      <c r="G13" s="420"/>
    </row>
    <row r="14" spans="1:8" ht="16.5" customHeight="1">
      <c r="A14" s="441"/>
      <c r="B14" s="414" t="s">
        <v>4</v>
      </c>
      <c r="C14" s="415"/>
      <c r="D14" s="418" t="s">
        <v>105</v>
      </c>
      <c r="E14" s="419"/>
      <c r="F14" s="419"/>
      <c r="G14" s="420"/>
    </row>
    <row r="15" spans="1:8" ht="16.5" customHeight="1">
      <c r="A15" s="442"/>
      <c r="B15" s="424" t="s">
        <v>24</v>
      </c>
      <c r="C15" s="425"/>
      <c r="D15" s="437" t="s">
        <v>32</v>
      </c>
      <c r="E15" s="438"/>
      <c r="F15" s="438"/>
      <c r="G15" s="439"/>
    </row>
    <row r="16" spans="1:8" ht="15" customHeight="1">
      <c r="A16" s="92" t="s">
        <v>128</v>
      </c>
      <c r="B16" s="426">
        <v>2</v>
      </c>
      <c r="C16" s="426"/>
      <c r="D16" s="426"/>
      <c r="E16" s="426"/>
      <c r="F16" s="426"/>
      <c r="G16" s="427"/>
    </row>
    <row r="17" spans="1:7" ht="15" customHeight="1">
      <c r="A17" s="443" t="s">
        <v>0</v>
      </c>
      <c r="B17" s="428" t="s">
        <v>69</v>
      </c>
      <c r="C17" s="429"/>
      <c r="D17" t="s">
        <v>127</v>
      </c>
      <c r="E17" s="67"/>
      <c r="F17" s="68"/>
      <c r="G17" s="64"/>
    </row>
    <row r="18" spans="1:7" ht="15" customHeight="1">
      <c r="A18" s="444"/>
      <c r="B18" s="435" t="s">
        <v>8</v>
      </c>
      <c r="C18" s="17" t="s">
        <v>9</v>
      </c>
      <c r="D18" s="421" t="s">
        <v>100</v>
      </c>
      <c r="E18" s="422"/>
      <c r="F18" s="422"/>
      <c r="G18" s="423"/>
    </row>
    <row r="19" spans="1:7" ht="15" customHeight="1">
      <c r="A19" s="444"/>
      <c r="B19" s="436"/>
      <c r="C19" s="17" t="s">
        <v>10</v>
      </c>
      <c r="D19" s="421" t="s">
        <v>36</v>
      </c>
      <c r="E19" s="422"/>
      <c r="F19" s="422"/>
      <c r="G19" s="423"/>
    </row>
    <row r="20" spans="1:7" ht="15" customHeight="1">
      <c r="A20" s="444"/>
      <c r="B20" s="416" t="s">
        <v>98</v>
      </c>
      <c r="C20" s="17" t="s">
        <v>9</v>
      </c>
      <c r="D20" s="421" t="s">
        <v>16</v>
      </c>
      <c r="E20" s="422"/>
      <c r="F20" s="422"/>
      <c r="G20" s="423"/>
    </row>
    <row r="21" spans="1:7" ht="15" customHeight="1">
      <c r="A21" s="444"/>
      <c r="B21" s="417"/>
      <c r="C21" s="17" t="s">
        <v>10</v>
      </c>
      <c r="D21" s="421" t="s">
        <v>36</v>
      </c>
      <c r="E21" s="422"/>
      <c r="F21" s="422"/>
      <c r="G21" s="423"/>
    </row>
    <row r="22" spans="1:7" ht="62.1" customHeight="1">
      <c r="A22" s="444"/>
      <c r="B22" s="430" t="s">
        <v>222</v>
      </c>
      <c r="C22" s="431"/>
      <c r="D22" s="432" t="s">
        <v>16</v>
      </c>
      <c r="E22" s="433"/>
      <c r="F22" s="433"/>
      <c r="G22" s="434"/>
    </row>
    <row r="23" spans="1:7" ht="15.75" customHeight="1">
      <c r="A23" s="91"/>
      <c r="B23" s="407" t="s">
        <v>70</v>
      </c>
      <c r="C23" s="408"/>
      <c r="D23" s="93" t="s">
        <v>104</v>
      </c>
      <c r="E23" s="94"/>
      <c r="F23" s="94"/>
      <c r="G23" s="95"/>
    </row>
    <row r="24" spans="1:7" ht="16.5" customHeight="1">
      <c r="A24" s="440" t="s">
        <v>167</v>
      </c>
      <c r="B24" s="409" t="s">
        <v>2</v>
      </c>
      <c r="C24" s="410"/>
      <c r="D24" s="411" t="s">
        <v>105</v>
      </c>
      <c r="E24" s="412"/>
      <c r="F24" s="412"/>
      <c r="G24" s="413"/>
    </row>
    <row r="25" spans="1:7" ht="16.5" customHeight="1">
      <c r="A25" s="441"/>
      <c r="B25" s="414" t="s">
        <v>3</v>
      </c>
      <c r="C25" s="415"/>
      <c r="D25" s="418" t="s">
        <v>105</v>
      </c>
      <c r="E25" s="419"/>
      <c r="F25" s="419"/>
      <c r="G25" s="420"/>
    </row>
    <row r="26" spans="1:7" ht="16.5" customHeight="1">
      <c r="A26" s="441"/>
      <c r="B26" s="414" t="s">
        <v>4</v>
      </c>
      <c r="C26" s="415"/>
      <c r="D26" s="418" t="s">
        <v>105</v>
      </c>
      <c r="E26" s="419"/>
      <c r="F26" s="419"/>
      <c r="G26" s="420"/>
    </row>
    <row r="27" spans="1:7" ht="16.5" customHeight="1">
      <c r="A27" s="442"/>
      <c r="B27" s="424" t="s">
        <v>24</v>
      </c>
      <c r="C27" s="425"/>
      <c r="D27" s="437" t="s">
        <v>32</v>
      </c>
      <c r="E27" s="438"/>
      <c r="F27" s="438"/>
      <c r="G27" s="439"/>
    </row>
    <row r="28" spans="1:7" ht="15" customHeight="1">
      <c r="A28" s="92" t="s">
        <v>128</v>
      </c>
      <c r="B28" s="426">
        <v>3</v>
      </c>
      <c r="C28" s="426"/>
      <c r="D28" s="426"/>
      <c r="E28" s="426"/>
      <c r="F28" s="426"/>
      <c r="G28" s="427"/>
    </row>
    <row r="29" spans="1:7" ht="15" customHeight="1">
      <c r="A29" s="443" t="s">
        <v>0</v>
      </c>
      <c r="B29" s="428" t="s">
        <v>69</v>
      </c>
      <c r="C29" s="429"/>
      <c r="D29" t="s">
        <v>127</v>
      </c>
      <c r="E29" s="67"/>
      <c r="F29" s="68"/>
      <c r="G29" s="64"/>
    </row>
    <row r="30" spans="1:7" ht="15" customHeight="1">
      <c r="A30" s="444"/>
      <c r="B30" s="435" t="s">
        <v>8</v>
      </c>
      <c r="C30" s="17" t="s">
        <v>9</v>
      </c>
      <c r="D30" s="421" t="s">
        <v>100</v>
      </c>
      <c r="E30" s="422"/>
      <c r="F30" s="422"/>
      <c r="G30" s="423"/>
    </row>
    <row r="31" spans="1:7" ht="15" customHeight="1">
      <c r="A31" s="444"/>
      <c r="B31" s="436"/>
      <c r="C31" s="17" t="s">
        <v>10</v>
      </c>
      <c r="D31" s="421" t="s">
        <v>36</v>
      </c>
      <c r="E31" s="422"/>
      <c r="F31" s="422"/>
      <c r="G31" s="423"/>
    </row>
    <row r="32" spans="1:7" ht="15" customHeight="1">
      <c r="A32" s="444"/>
      <c r="B32" s="416" t="s">
        <v>98</v>
      </c>
      <c r="C32" s="17" t="s">
        <v>9</v>
      </c>
      <c r="D32" s="421" t="s">
        <v>16</v>
      </c>
      <c r="E32" s="422"/>
      <c r="F32" s="422"/>
      <c r="G32" s="423"/>
    </row>
    <row r="33" spans="1:7" ht="15" customHeight="1">
      <c r="A33" s="444"/>
      <c r="B33" s="417"/>
      <c r="C33" s="17" t="s">
        <v>10</v>
      </c>
      <c r="D33" s="421" t="s">
        <v>36</v>
      </c>
      <c r="E33" s="422"/>
      <c r="F33" s="422"/>
      <c r="G33" s="423"/>
    </row>
    <row r="34" spans="1:7" ht="62.1" customHeight="1">
      <c r="A34" s="444"/>
      <c r="B34" s="430" t="s">
        <v>222</v>
      </c>
      <c r="C34" s="431"/>
      <c r="D34" s="432" t="s">
        <v>16</v>
      </c>
      <c r="E34" s="433"/>
      <c r="F34" s="433"/>
      <c r="G34" s="434"/>
    </row>
    <row r="35" spans="1:7" ht="15.75" customHeight="1">
      <c r="A35" s="91"/>
      <c r="B35" s="407" t="s">
        <v>70</v>
      </c>
      <c r="C35" s="408"/>
      <c r="D35" s="93" t="s">
        <v>104</v>
      </c>
      <c r="E35" s="94"/>
      <c r="F35" s="94"/>
      <c r="G35" s="95"/>
    </row>
    <row r="36" spans="1:7" ht="16.5" customHeight="1">
      <c r="A36" s="440" t="s">
        <v>167</v>
      </c>
      <c r="B36" s="409" t="s">
        <v>2</v>
      </c>
      <c r="C36" s="410"/>
      <c r="D36" s="411" t="s">
        <v>105</v>
      </c>
      <c r="E36" s="412"/>
      <c r="F36" s="412"/>
      <c r="G36" s="413"/>
    </row>
    <row r="37" spans="1:7" ht="16.5" customHeight="1">
      <c r="A37" s="441"/>
      <c r="B37" s="414" t="s">
        <v>3</v>
      </c>
      <c r="C37" s="415"/>
      <c r="D37" s="418" t="s">
        <v>105</v>
      </c>
      <c r="E37" s="419"/>
      <c r="F37" s="419"/>
      <c r="G37" s="420"/>
    </row>
    <row r="38" spans="1:7" ht="16.5" customHeight="1">
      <c r="A38" s="441"/>
      <c r="B38" s="414" t="s">
        <v>4</v>
      </c>
      <c r="C38" s="415"/>
      <c r="D38" s="418" t="s">
        <v>105</v>
      </c>
      <c r="E38" s="419"/>
      <c r="F38" s="419"/>
      <c r="G38" s="420"/>
    </row>
    <row r="39" spans="1:7" ht="16.5" customHeight="1">
      <c r="A39" s="442"/>
      <c r="B39" s="424" t="s">
        <v>24</v>
      </c>
      <c r="C39" s="425"/>
      <c r="D39" s="437" t="s">
        <v>32</v>
      </c>
      <c r="E39" s="438"/>
      <c r="F39" s="438"/>
      <c r="G39" s="439"/>
    </row>
    <row r="40" spans="1:7" ht="15" customHeight="1">
      <c r="A40" s="92" t="s">
        <v>128</v>
      </c>
      <c r="B40" s="426">
        <v>4</v>
      </c>
      <c r="C40" s="426"/>
      <c r="D40" s="426"/>
      <c r="E40" s="426"/>
      <c r="F40" s="426"/>
      <c r="G40" s="427"/>
    </row>
    <row r="41" spans="1:7" ht="15" customHeight="1">
      <c r="A41" s="443" t="s">
        <v>0</v>
      </c>
      <c r="B41" s="428" t="s">
        <v>69</v>
      </c>
      <c r="C41" s="429"/>
      <c r="D41" t="s">
        <v>127</v>
      </c>
      <c r="E41" s="67"/>
      <c r="F41" s="68"/>
      <c r="G41" s="64"/>
    </row>
    <row r="42" spans="1:7" ht="15" customHeight="1">
      <c r="A42" s="444"/>
      <c r="B42" s="435" t="s">
        <v>8</v>
      </c>
      <c r="C42" s="17" t="s">
        <v>9</v>
      </c>
      <c r="D42" s="421" t="s">
        <v>100</v>
      </c>
      <c r="E42" s="422"/>
      <c r="F42" s="422"/>
      <c r="G42" s="423"/>
    </row>
    <row r="43" spans="1:7" ht="15" customHeight="1">
      <c r="A43" s="444"/>
      <c r="B43" s="436"/>
      <c r="C43" s="17" t="s">
        <v>10</v>
      </c>
      <c r="D43" s="421" t="s">
        <v>36</v>
      </c>
      <c r="E43" s="422"/>
      <c r="F43" s="422"/>
      <c r="G43" s="423"/>
    </row>
    <row r="44" spans="1:7" ht="15" customHeight="1">
      <c r="A44" s="444"/>
      <c r="B44" s="416" t="s">
        <v>98</v>
      </c>
      <c r="C44" s="17" t="s">
        <v>9</v>
      </c>
      <c r="D44" s="421" t="s">
        <v>16</v>
      </c>
      <c r="E44" s="422"/>
      <c r="F44" s="422"/>
      <c r="G44" s="423"/>
    </row>
    <row r="45" spans="1:7" ht="15" customHeight="1">
      <c r="A45" s="444"/>
      <c r="B45" s="417"/>
      <c r="C45" s="17" t="s">
        <v>10</v>
      </c>
      <c r="D45" s="421" t="s">
        <v>36</v>
      </c>
      <c r="E45" s="422"/>
      <c r="F45" s="422"/>
      <c r="G45" s="423"/>
    </row>
    <row r="46" spans="1:7" ht="62.1" customHeight="1">
      <c r="A46" s="444"/>
      <c r="B46" s="430" t="s">
        <v>222</v>
      </c>
      <c r="C46" s="431"/>
      <c r="D46" s="432" t="s">
        <v>16</v>
      </c>
      <c r="E46" s="433"/>
      <c r="F46" s="433"/>
      <c r="G46" s="434"/>
    </row>
    <row r="47" spans="1:7" ht="15.75" customHeight="1">
      <c r="A47" s="91"/>
      <c r="B47" s="407" t="s">
        <v>70</v>
      </c>
      <c r="C47" s="408"/>
      <c r="D47" s="93" t="s">
        <v>104</v>
      </c>
      <c r="E47" s="94"/>
      <c r="F47" s="94"/>
      <c r="G47" s="95"/>
    </row>
    <row r="48" spans="1:7" ht="16.5" customHeight="1">
      <c r="A48" s="440" t="s">
        <v>167</v>
      </c>
      <c r="B48" s="409" t="s">
        <v>2</v>
      </c>
      <c r="C48" s="410"/>
      <c r="D48" s="411" t="s">
        <v>105</v>
      </c>
      <c r="E48" s="412"/>
      <c r="F48" s="412"/>
      <c r="G48" s="413"/>
    </row>
    <row r="49" spans="1:7" ht="16.5" customHeight="1">
      <c r="A49" s="441"/>
      <c r="B49" s="414" t="s">
        <v>3</v>
      </c>
      <c r="C49" s="415"/>
      <c r="D49" s="418" t="s">
        <v>105</v>
      </c>
      <c r="E49" s="419"/>
      <c r="F49" s="419"/>
      <c r="G49" s="420"/>
    </row>
    <row r="50" spans="1:7" ht="16.5" customHeight="1">
      <c r="A50" s="441"/>
      <c r="B50" s="414" t="s">
        <v>4</v>
      </c>
      <c r="C50" s="415"/>
      <c r="D50" s="418" t="s">
        <v>105</v>
      </c>
      <c r="E50" s="419"/>
      <c r="F50" s="419"/>
      <c r="G50" s="420"/>
    </row>
    <row r="51" spans="1:7" ht="16.5" customHeight="1">
      <c r="A51" s="442"/>
      <c r="B51" s="424" t="s">
        <v>24</v>
      </c>
      <c r="C51" s="425"/>
      <c r="D51" s="437" t="s">
        <v>32</v>
      </c>
      <c r="E51" s="438"/>
      <c r="F51" s="438"/>
      <c r="G51" s="439"/>
    </row>
    <row r="52" spans="1:7" ht="15" customHeight="1">
      <c r="A52" s="92" t="s">
        <v>128</v>
      </c>
      <c r="B52" s="426">
        <v>5</v>
      </c>
      <c r="C52" s="426"/>
      <c r="D52" s="426"/>
      <c r="E52" s="426"/>
      <c r="F52" s="426"/>
      <c r="G52" s="427"/>
    </row>
    <row r="53" spans="1:7" ht="15" customHeight="1">
      <c r="A53" s="443" t="s">
        <v>0</v>
      </c>
      <c r="B53" s="428" t="s">
        <v>69</v>
      </c>
      <c r="C53" s="429"/>
      <c r="D53" t="s">
        <v>127</v>
      </c>
      <c r="E53" s="67"/>
      <c r="F53" s="68"/>
      <c r="G53" s="64"/>
    </row>
    <row r="54" spans="1:7" ht="15" customHeight="1">
      <c r="A54" s="444"/>
      <c r="B54" s="435" t="s">
        <v>8</v>
      </c>
      <c r="C54" s="17" t="s">
        <v>9</v>
      </c>
      <c r="D54" s="421" t="s">
        <v>100</v>
      </c>
      <c r="E54" s="422"/>
      <c r="F54" s="422"/>
      <c r="G54" s="423"/>
    </row>
    <row r="55" spans="1:7" ht="15" customHeight="1">
      <c r="A55" s="444"/>
      <c r="B55" s="436"/>
      <c r="C55" s="17" t="s">
        <v>10</v>
      </c>
      <c r="D55" s="421" t="s">
        <v>36</v>
      </c>
      <c r="E55" s="422"/>
      <c r="F55" s="422"/>
      <c r="G55" s="423"/>
    </row>
    <row r="56" spans="1:7" ht="15" customHeight="1">
      <c r="A56" s="444"/>
      <c r="B56" s="416" t="s">
        <v>98</v>
      </c>
      <c r="C56" s="17" t="s">
        <v>9</v>
      </c>
      <c r="D56" s="421" t="s">
        <v>16</v>
      </c>
      <c r="E56" s="422"/>
      <c r="F56" s="422"/>
      <c r="G56" s="423"/>
    </row>
    <row r="57" spans="1:7" ht="15" customHeight="1">
      <c r="A57" s="444"/>
      <c r="B57" s="417"/>
      <c r="C57" s="17" t="s">
        <v>10</v>
      </c>
      <c r="D57" s="421" t="s">
        <v>36</v>
      </c>
      <c r="E57" s="422"/>
      <c r="F57" s="422"/>
      <c r="G57" s="423"/>
    </row>
    <row r="58" spans="1:7" ht="62.1" customHeight="1">
      <c r="A58" s="444"/>
      <c r="B58" s="430" t="s">
        <v>222</v>
      </c>
      <c r="C58" s="431"/>
      <c r="D58" s="432" t="s">
        <v>16</v>
      </c>
      <c r="E58" s="433"/>
      <c r="F58" s="433"/>
      <c r="G58" s="434"/>
    </row>
    <row r="59" spans="1:7" ht="15.75" customHeight="1">
      <c r="A59" s="91"/>
      <c r="B59" s="407" t="s">
        <v>70</v>
      </c>
      <c r="C59" s="408"/>
      <c r="D59" s="93" t="s">
        <v>104</v>
      </c>
      <c r="E59" s="94"/>
      <c r="F59" s="94"/>
      <c r="G59" s="95"/>
    </row>
    <row r="60" spans="1:7" ht="16.5" customHeight="1">
      <c r="A60" s="440" t="s">
        <v>167</v>
      </c>
      <c r="B60" s="409" t="s">
        <v>2</v>
      </c>
      <c r="C60" s="410"/>
      <c r="D60" s="411" t="s">
        <v>105</v>
      </c>
      <c r="E60" s="412"/>
      <c r="F60" s="412"/>
      <c r="G60" s="413"/>
    </row>
    <row r="61" spans="1:7" ht="16.5" customHeight="1">
      <c r="A61" s="441"/>
      <c r="B61" s="414" t="s">
        <v>3</v>
      </c>
      <c r="C61" s="415"/>
      <c r="D61" s="418" t="s">
        <v>105</v>
      </c>
      <c r="E61" s="419"/>
      <c r="F61" s="419"/>
      <c r="G61" s="420"/>
    </row>
    <row r="62" spans="1:7" ht="16.5" customHeight="1">
      <c r="A62" s="441"/>
      <c r="B62" s="414" t="s">
        <v>4</v>
      </c>
      <c r="C62" s="415"/>
      <c r="D62" s="418" t="s">
        <v>105</v>
      </c>
      <c r="E62" s="419"/>
      <c r="F62" s="419"/>
      <c r="G62" s="420"/>
    </row>
    <row r="63" spans="1:7" ht="16.5" customHeight="1">
      <c r="A63" s="442"/>
      <c r="B63" s="424" t="s">
        <v>24</v>
      </c>
      <c r="C63" s="425"/>
      <c r="D63" s="437" t="s">
        <v>32</v>
      </c>
      <c r="E63" s="438"/>
      <c r="F63" s="438"/>
      <c r="G63" s="439"/>
    </row>
  </sheetData>
  <sheetProtection formatCells="0" formatColumns="0" formatRows="0" selectLockedCells="1"/>
  <mergeCells count="105">
    <mergeCell ref="A48:A51"/>
    <mergeCell ref="D51:G51"/>
    <mergeCell ref="D57:G57"/>
    <mergeCell ref="B58:C58"/>
    <mergeCell ref="D58:G58"/>
    <mergeCell ref="B59:C59"/>
    <mergeCell ref="B61:C61"/>
    <mergeCell ref="D62:G62"/>
    <mergeCell ref="D63:G63"/>
    <mergeCell ref="A53:A58"/>
    <mergeCell ref="B53:C53"/>
    <mergeCell ref="B54:B55"/>
    <mergeCell ref="B56:B57"/>
    <mergeCell ref="A60:A63"/>
    <mergeCell ref="B60:C60"/>
    <mergeCell ref="D60:G60"/>
    <mergeCell ref="D61:G61"/>
    <mergeCell ref="B62:C62"/>
    <mergeCell ref="B63:C63"/>
    <mergeCell ref="D38:G38"/>
    <mergeCell ref="D39:G39"/>
    <mergeCell ref="B28:G28"/>
    <mergeCell ref="A29:A34"/>
    <mergeCell ref="B30:B31"/>
    <mergeCell ref="B32:B33"/>
    <mergeCell ref="B34:C34"/>
    <mergeCell ref="B35:C35"/>
    <mergeCell ref="A36:A39"/>
    <mergeCell ref="B36:C36"/>
    <mergeCell ref="B37:C37"/>
    <mergeCell ref="B39:C39"/>
    <mergeCell ref="A24:A27"/>
    <mergeCell ref="B27:C27"/>
    <mergeCell ref="D27:G27"/>
    <mergeCell ref="B4:G4"/>
    <mergeCell ref="B16:G16"/>
    <mergeCell ref="B26:C26"/>
    <mergeCell ref="B10:C10"/>
    <mergeCell ref="A41:A46"/>
    <mergeCell ref="D22:G22"/>
    <mergeCell ref="B8:B9"/>
    <mergeCell ref="B20:B21"/>
    <mergeCell ref="A5:A10"/>
    <mergeCell ref="A17:A22"/>
    <mergeCell ref="B5:C5"/>
    <mergeCell ref="B18:B19"/>
    <mergeCell ref="A12:A15"/>
    <mergeCell ref="B22:C22"/>
    <mergeCell ref="B25:C25"/>
    <mergeCell ref="B24:C24"/>
    <mergeCell ref="D24:G24"/>
    <mergeCell ref="D6:G6"/>
    <mergeCell ref="D10:G10"/>
    <mergeCell ref="B13:C13"/>
    <mergeCell ref="B38:C38"/>
    <mergeCell ref="B12:C12"/>
    <mergeCell ref="B15:C15"/>
    <mergeCell ref="B14:C14"/>
    <mergeCell ref="B6:B7"/>
    <mergeCell ref="D12:G12"/>
    <mergeCell ref="D13:G13"/>
    <mergeCell ref="D14:G14"/>
    <mergeCell ref="D15:G15"/>
    <mergeCell ref="D7:G7"/>
    <mergeCell ref="D8:G8"/>
    <mergeCell ref="D9:G9"/>
    <mergeCell ref="B11:C11"/>
    <mergeCell ref="D18:G18"/>
    <mergeCell ref="D19:G19"/>
    <mergeCell ref="D21:G21"/>
    <mergeCell ref="D20:G20"/>
    <mergeCell ref="B23:C23"/>
    <mergeCell ref="B17:C17"/>
    <mergeCell ref="D45:G45"/>
    <mergeCell ref="B46:C46"/>
    <mergeCell ref="D46:G46"/>
    <mergeCell ref="D33:G33"/>
    <mergeCell ref="D30:G30"/>
    <mergeCell ref="D31:G31"/>
    <mergeCell ref="D32:G32"/>
    <mergeCell ref="B29:C29"/>
    <mergeCell ref="D26:G26"/>
    <mergeCell ref="D25:G25"/>
    <mergeCell ref="D42:G42"/>
    <mergeCell ref="D43:G43"/>
    <mergeCell ref="D37:G37"/>
    <mergeCell ref="D34:G34"/>
    <mergeCell ref="D36:G36"/>
    <mergeCell ref="B40:G40"/>
    <mergeCell ref="B41:C41"/>
    <mergeCell ref="B42:B43"/>
    <mergeCell ref="B47:C47"/>
    <mergeCell ref="B48:C48"/>
    <mergeCell ref="D48:G48"/>
    <mergeCell ref="B50:C50"/>
    <mergeCell ref="B44:B45"/>
    <mergeCell ref="B49:C49"/>
    <mergeCell ref="D49:G49"/>
    <mergeCell ref="D50:G50"/>
    <mergeCell ref="D56:G56"/>
    <mergeCell ref="D54:G54"/>
    <mergeCell ref="D55:G55"/>
    <mergeCell ref="D44:G44"/>
    <mergeCell ref="B51:C51"/>
    <mergeCell ref="B52:G52"/>
  </mergeCells>
  <phoneticPr fontId="6"/>
  <printOptions horizontalCentered="1"/>
  <pageMargins left="0.59055118110236227" right="0.59055118110236227" top="0.59055118110236227" bottom="0.39370078740157483" header="0.19685039370078741" footer="0.19685039370078741"/>
  <pageSetup paperSize="9" scale="83" fitToHeight="0" orientation="portrait" r:id="rId1"/>
  <headerFooter>
    <oddHeader>&amp;C&amp;9&amp;F</oddHeader>
    <oddFooter>&amp;C&amp;10&amp;P/&amp;N</oddFooter>
  </headerFooter>
  <rowBreaks count="1" manualBreakCount="1">
    <brk id="39"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63020-7EA1-460C-9A27-807129928FDE}">
  <sheetPr>
    <pageSetUpPr fitToPage="1"/>
  </sheetPr>
  <dimension ref="A1:N53"/>
  <sheetViews>
    <sheetView showGridLines="0" showZeros="0" tabSelected="1" view="pageBreakPreview" zoomScaleNormal="100" zoomScaleSheetLayoutView="100" workbookViewId="0">
      <selection activeCell="B5" sqref="B5:B7"/>
    </sheetView>
  </sheetViews>
  <sheetFormatPr defaultRowHeight="15" outlineLevelRow="1"/>
  <cols>
    <col min="1" max="1" width="3.54296875" customWidth="1"/>
    <col min="2" max="2" width="7.6328125" customWidth="1"/>
    <col min="3" max="3" width="20.54296875" customWidth="1"/>
    <col min="4" max="6" width="11.81640625" customWidth="1"/>
    <col min="7" max="8" width="5.81640625" customWidth="1"/>
    <col min="9" max="9" width="5.08984375" customWidth="1"/>
    <col min="10" max="10" width="5.81640625" customWidth="1"/>
    <col min="11" max="11" width="6.6328125" customWidth="1"/>
    <col min="12" max="12" width="22.54296875" customWidth="1"/>
    <col min="13" max="13" width="7.1796875" style="52" bestFit="1" customWidth="1"/>
  </cols>
  <sheetData>
    <row r="1" spans="1:14" ht="15.75" customHeight="1">
      <c r="A1" s="26"/>
      <c r="L1" s="21" t="str">
        <f>'1)受入れ機関概要'!G1</f>
        <v>Ver.2401</v>
      </c>
    </row>
    <row r="2" spans="1:14" ht="18" customHeight="1">
      <c r="A2" s="461" t="s">
        <v>238</v>
      </c>
      <c r="B2" s="462"/>
      <c r="C2" s="462"/>
      <c r="D2" s="462"/>
      <c r="E2" s="462"/>
      <c r="F2" s="462"/>
      <c r="G2" s="462"/>
      <c r="H2" s="462"/>
      <c r="I2" s="462"/>
      <c r="J2" s="462"/>
      <c r="K2" s="462"/>
      <c r="L2" s="463"/>
      <c r="M2" s="82"/>
    </row>
    <row r="3" spans="1:14" ht="16.5" customHeight="1">
      <c r="A3" s="464" t="s">
        <v>256</v>
      </c>
      <c r="B3" s="465"/>
      <c r="C3" s="465"/>
      <c r="D3" s="465"/>
      <c r="E3" s="465"/>
      <c r="F3" s="465"/>
      <c r="G3" s="465"/>
      <c r="H3" s="465"/>
      <c r="I3" s="465"/>
      <c r="J3" s="465"/>
      <c r="K3" s="465"/>
      <c r="L3" s="466"/>
      <c r="M3" s="80"/>
    </row>
    <row r="4" spans="1:14" ht="16.5" customHeight="1">
      <c r="A4" s="296"/>
      <c r="B4" s="453" t="s">
        <v>294</v>
      </c>
      <c r="C4" s="453"/>
      <c r="D4" s="453"/>
      <c r="E4" s="453"/>
      <c r="F4" s="453"/>
      <c r="G4" s="453"/>
      <c r="H4" s="453"/>
      <c r="I4" s="453"/>
      <c r="J4" s="453"/>
      <c r="K4" s="453"/>
      <c r="L4" s="454"/>
      <c r="M4" s="80"/>
    </row>
    <row r="5" spans="1:14" ht="48" customHeight="1">
      <c r="A5" s="230"/>
      <c r="B5" s="486" t="s">
        <v>149</v>
      </c>
      <c r="C5" s="486" t="s">
        <v>129</v>
      </c>
      <c r="D5" s="259" t="s">
        <v>227</v>
      </c>
      <c r="E5" s="260" t="s">
        <v>229</v>
      </c>
      <c r="F5" s="261" t="s">
        <v>230</v>
      </c>
      <c r="G5" s="262" t="s">
        <v>193</v>
      </c>
      <c r="H5" s="497" t="s">
        <v>11</v>
      </c>
      <c r="I5" s="498"/>
      <c r="J5" s="231" t="s">
        <v>12</v>
      </c>
      <c r="K5" s="232" t="s">
        <v>13</v>
      </c>
      <c r="L5" s="232" t="s">
        <v>21</v>
      </c>
      <c r="M5" s="81"/>
    </row>
    <row r="6" spans="1:14" ht="16.2" customHeight="1">
      <c r="A6" s="227"/>
      <c r="B6" s="487"/>
      <c r="C6" s="487"/>
      <c r="D6" s="499" t="s">
        <v>228</v>
      </c>
      <c r="E6" s="233" t="s">
        <v>231</v>
      </c>
      <c r="F6" s="233" t="s">
        <v>231</v>
      </c>
      <c r="G6" s="263"/>
      <c r="H6" s="264"/>
      <c r="I6" s="489" t="s">
        <v>189</v>
      </c>
      <c r="J6" s="228"/>
      <c r="K6" s="229"/>
      <c r="L6" s="303"/>
      <c r="M6" s="81"/>
    </row>
    <row r="7" spans="1:14" ht="16.2" customHeight="1" thickBot="1">
      <c r="A7" s="227"/>
      <c r="B7" s="488"/>
      <c r="C7" s="488"/>
      <c r="D7" s="500"/>
      <c r="E7" s="263" t="s">
        <v>232</v>
      </c>
      <c r="F7" s="265" t="s">
        <v>233</v>
      </c>
      <c r="G7" s="263"/>
      <c r="H7" s="264"/>
      <c r="I7" s="490"/>
      <c r="J7" s="228"/>
      <c r="K7" s="229"/>
      <c r="L7" s="297"/>
      <c r="M7" s="81"/>
    </row>
    <row r="8" spans="1:14" ht="18.600000000000001" customHeight="1" thickTop="1">
      <c r="A8" s="501" t="s">
        <v>168</v>
      </c>
      <c r="B8" s="503" t="s">
        <v>127</v>
      </c>
      <c r="C8" s="503" t="s">
        <v>235</v>
      </c>
      <c r="D8" s="503">
        <f>F8+E8</f>
        <v>5</v>
      </c>
      <c r="E8" s="253">
        <v>3</v>
      </c>
      <c r="F8" s="253">
        <v>2</v>
      </c>
      <c r="G8" s="505" t="s">
        <v>223</v>
      </c>
      <c r="H8" s="492">
        <v>1</v>
      </c>
      <c r="I8" s="492" t="s">
        <v>192</v>
      </c>
      <c r="J8" s="492"/>
      <c r="K8" s="494">
        <f>H8+J8</f>
        <v>1</v>
      </c>
      <c r="L8" s="298"/>
      <c r="M8" s="266" t="s">
        <v>236</v>
      </c>
    </row>
    <row r="9" spans="1:14" ht="18.600000000000001" customHeight="1" thickBot="1">
      <c r="A9" s="502"/>
      <c r="B9" s="504"/>
      <c r="C9" s="504"/>
      <c r="D9" s="504"/>
      <c r="E9" s="289">
        <v>45658</v>
      </c>
      <c r="F9" s="290">
        <v>45787</v>
      </c>
      <c r="G9" s="506"/>
      <c r="H9" s="493"/>
      <c r="I9" s="490"/>
      <c r="J9" s="493"/>
      <c r="K9" s="495"/>
      <c r="L9" s="299"/>
      <c r="M9" s="266" t="s">
        <v>237</v>
      </c>
    </row>
    <row r="10" spans="1:14" ht="18.600000000000001" customHeight="1" thickTop="1">
      <c r="A10" s="496">
        <v>1</v>
      </c>
      <c r="B10" s="513"/>
      <c r="C10" s="513"/>
      <c r="D10" s="514">
        <f>IF(E11="",0,F10+E10)</f>
        <v>0</v>
      </c>
      <c r="E10" s="254">
        <f>IF(E11="",0,MONTH(M11)-MONTH(E11)+1)</f>
        <v>0</v>
      </c>
      <c r="F10" s="254">
        <f>IF(F11="",0,MONTH(F11)-MONTH(N11)+1)</f>
        <v>0</v>
      </c>
      <c r="G10" s="515"/>
      <c r="H10" s="491"/>
      <c r="I10" s="491"/>
      <c r="J10" s="491"/>
      <c r="K10" s="516">
        <f>H10+J10</f>
        <v>0</v>
      </c>
      <c r="L10" s="467"/>
      <c r="M10" s="266" t="s">
        <v>234</v>
      </c>
    </row>
    <row r="11" spans="1:14" ht="18.600000000000001" customHeight="1">
      <c r="A11" s="474"/>
      <c r="B11" s="476"/>
      <c r="C11" s="476"/>
      <c r="D11" s="478"/>
      <c r="E11" s="294"/>
      <c r="F11" s="294"/>
      <c r="G11" s="480"/>
      <c r="H11" s="469"/>
      <c r="I11" s="469"/>
      <c r="J11" s="469"/>
      <c r="K11" s="472"/>
      <c r="L11" s="452"/>
      <c r="M11" s="256">
        <v>45747</v>
      </c>
      <c r="N11" s="256">
        <v>45748</v>
      </c>
    </row>
    <row r="12" spans="1:14" ht="18.600000000000001" customHeight="1">
      <c r="A12" s="473">
        <v>2</v>
      </c>
      <c r="B12" s="483"/>
      <c r="C12" s="483"/>
      <c r="D12" s="484">
        <f>IF(E13="",0,F12+E12)</f>
        <v>0</v>
      </c>
      <c r="E12" s="255">
        <f>IF(E13="",0,MONTH(M13)-MONTH(E13)+1)</f>
        <v>0</v>
      </c>
      <c r="F12" s="255">
        <f>IF(F13="",0,MONTH(F13)-MONTH(N13)+1)</f>
        <v>0</v>
      </c>
      <c r="G12" s="485"/>
      <c r="H12" s="468"/>
      <c r="I12" s="470"/>
      <c r="J12" s="468"/>
      <c r="K12" s="471">
        <f t="shared" ref="K12:K14" si="0">H12+J12</f>
        <v>0</v>
      </c>
      <c r="L12" s="451"/>
      <c r="M12" s="266" t="s">
        <v>234</v>
      </c>
    </row>
    <row r="13" spans="1:14" ht="18.600000000000001" customHeight="1">
      <c r="A13" s="474"/>
      <c r="B13" s="476"/>
      <c r="C13" s="476"/>
      <c r="D13" s="478"/>
      <c r="E13" s="294"/>
      <c r="F13" s="294"/>
      <c r="G13" s="480"/>
      <c r="H13" s="469"/>
      <c r="I13" s="469"/>
      <c r="J13" s="469"/>
      <c r="K13" s="472"/>
      <c r="L13" s="452"/>
      <c r="M13" s="256">
        <v>45747</v>
      </c>
      <c r="N13" s="256">
        <v>45748</v>
      </c>
    </row>
    <row r="14" spans="1:14" ht="18.600000000000001" customHeight="1">
      <c r="A14" s="482">
        <v>3</v>
      </c>
      <c r="B14" s="483"/>
      <c r="C14" s="483"/>
      <c r="D14" s="484">
        <f>IF(E15="",0,F14+E14)</f>
        <v>0</v>
      </c>
      <c r="E14" s="255">
        <f>IF(E15="",0,MONTH(M15)-MONTH(E15)+1)</f>
        <v>0</v>
      </c>
      <c r="F14" s="255">
        <f>IF(F15="",0,MONTH(F15)-MONTH(N15)+1)</f>
        <v>0</v>
      </c>
      <c r="G14" s="485"/>
      <c r="H14" s="468"/>
      <c r="I14" s="470"/>
      <c r="J14" s="468"/>
      <c r="K14" s="471">
        <f t="shared" si="0"/>
        <v>0</v>
      </c>
      <c r="L14" s="451"/>
      <c r="M14" s="266" t="s">
        <v>234</v>
      </c>
    </row>
    <row r="15" spans="1:14" ht="18.600000000000001" customHeight="1">
      <c r="A15" s="474"/>
      <c r="B15" s="476"/>
      <c r="C15" s="476"/>
      <c r="D15" s="478"/>
      <c r="E15" s="294"/>
      <c r="F15" s="294"/>
      <c r="G15" s="480"/>
      <c r="H15" s="469"/>
      <c r="I15" s="469"/>
      <c r="J15" s="469"/>
      <c r="K15" s="472"/>
      <c r="L15" s="452"/>
      <c r="M15" s="256">
        <v>45747</v>
      </c>
      <c r="N15" s="256">
        <v>45748</v>
      </c>
    </row>
    <row r="16" spans="1:14" ht="18.600000000000001" customHeight="1">
      <c r="A16" s="482">
        <v>4</v>
      </c>
      <c r="B16" s="483"/>
      <c r="C16" s="483"/>
      <c r="D16" s="484">
        <f t="shared" ref="D16" si="1">IF(E17="",0,F16+E16)</f>
        <v>0</v>
      </c>
      <c r="E16" s="255">
        <f>IF(E17="",0,MONTH(M17)-MONTH(E17)+1)</f>
        <v>0</v>
      </c>
      <c r="F16" s="255">
        <f>IF(F17="",0,MONTH(F17)-MONTH(N17)+1)</f>
        <v>0</v>
      </c>
      <c r="G16" s="485"/>
      <c r="H16" s="468"/>
      <c r="I16" s="470"/>
      <c r="J16" s="468"/>
      <c r="K16" s="471">
        <f t="shared" ref="K16" si="2">H16+J16</f>
        <v>0</v>
      </c>
      <c r="L16" s="451"/>
      <c r="M16" s="266" t="s">
        <v>234</v>
      </c>
    </row>
    <row r="17" spans="1:14" ht="18.600000000000001" customHeight="1">
      <c r="A17" s="474"/>
      <c r="B17" s="476"/>
      <c r="C17" s="476"/>
      <c r="D17" s="478"/>
      <c r="E17" s="294"/>
      <c r="F17" s="294"/>
      <c r="G17" s="480"/>
      <c r="H17" s="469"/>
      <c r="I17" s="469"/>
      <c r="J17" s="469"/>
      <c r="K17" s="472"/>
      <c r="L17" s="452"/>
      <c r="M17" s="256">
        <v>45747</v>
      </c>
      <c r="N17" s="256">
        <v>45748</v>
      </c>
    </row>
    <row r="18" spans="1:14" ht="18.600000000000001" customHeight="1">
      <c r="A18" s="473">
        <v>5</v>
      </c>
      <c r="B18" s="475"/>
      <c r="C18" s="475"/>
      <c r="D18" s="484">
        <f t="shared" ref="D18" si="3">IF(E19="",0,F18+E18)</f>
        <v>0</v>
      </c>
      <c r="E18" s="255">
        <f>IF(E19="",0,MONTH(M19)-MONTH(E19)+1)</f>
        <v>0</v>
      </c>
      <c r="F18" s="255">
        <f>IF(F19="",0,MONTH(F19)-MONTH(N19)+1)</f>
        <v>0</v>
      </c>
      <c r="G18" s="479"/>
      <c r="H18" s="468"/>
      <c r="I18" s="470"/>
      <c r="J18" s="468"/>
      <c r="K18" s="481">
        <f t="shared" ref="K18" si="4">H18+J18</f>
        <v>0</v>
      </c>
      <c r="L18" s="451"/>
      <c r="M18" s="266" t="s">
        <v>234</v>
      </c>
    </row>
    <row r="19" spans="1:14" ht="18.600000000000001" customHeight="1">
      <c r="A19" s="474"/>
      <c r="B19" s="476"/>
      <c r="C19" s="476"/>
      <c r="D19" s="478"/>
      <c r="E19" s="294"/>
      <c r="F19" s="294"/>
      <c r="G19" s="480"/>
      <c r="H19" s="469"/>
      <c r="I19" s="469"/>
      <c r="J19" s="469"/>
      <c r="K19" s="472"/>
      <c r="L19" s="452"/>
      <c r="M19" s="256">
        <v>45747</v>
      </c>
      <c r="N19" s="256">
        <v>45748</v>
      </c>
    </row>
    <row r="20" spans="1:14" ht="18.600000000000001" customHeight="1">
      <c r="A20" s="473">
        <v>6</v>
      </c>
      <c r="B20" s="475"/>
      <c r="C20" s="475"/>
      <c r="D20" s="484">
        <f t="shared" ref="D20" si="5">IF(E21="",0,F20+E20)</f>
        <v>0</v>
      </c>
      <c r="E20" s="255">
        <f>IF(E21="",0,MONTH(M21)-MONTH(E21)+1)</f>
        <v>0</v>
      </c>
      <c r="F20" s="255">
        <f>IF(F21="",0,MONTH(F21)-MONTH(N21)+1)</f>
        <v>0</v>
      </c>
      <c r="G20" s="479"/>
      <c r="H20" s="468"/>
      <c r="I20" s="470"/>
      <c r="J20" s="468"/>
      <c r="K20" s="481">
        <f>H20+J20</f>
        <v>0</v>
      </c>
      <c r="L20" s="451"/>
      <c r="M20" s="266" t="s">
        <v>234</v>
      </c>
    </row>
    <row r="21" spans="1:14" ht="18.600000000000001" customHeight="1">
      <c r="A21" s="474"/>
      <c r="B21" s="476"/>
      <c r="C21" s="476"/>
      <c r="D21" s="478"/>
      <c r="E21" s="294"/>
      <c r="F21" s="294"/>
      <c r="G21" s="480"/>
      <c r="H21" s="469"/>
      <c r="I21" s="469"/>
      <c r="J21" s="469"/>
      <c r="K21" s="472"/>
      <c r="L21" s="452"/>
      <c r="M21" s="256">
        <v>45747</v>
      </c>
      <c r="N21" s="256">
        <v>45748</v>
      </c>
    </row>
    <row r="22" spans="1:14" ht="18.600000000000001" customHeight="1">
      <c r="A22" s="473">
        <v>7</v>
      </c>
      <c r="B22" s="483"/>
      <c r="C22" s="483"/>
      <c r="D22" s="484">
        <f t="shared" ref="D22" si="6">IF(E23="",0,F22+E22)</f>
        <v>0</v>
      </c>
      <c r="E22" s="255">
        <f>IF(E23="",0,MONTH(M23)-MONTH(E23)+1)</f>
        <v>0</v>
      </c>
      <c r="F22" s="255">
        <f>IF(F23="",0,MONTH(F23)-MONTH(N23)+1)</f>
        <v>0</v>
      </c>
      <c r="G22" s="485"/>
      <c r="H22" s="468"/>
      <c r="I22" s="470"/>
      <c r="J22" s="468"/>
      <c r="K22" s="471">
        <f t="shared" ref="K22" si="7">H22+J22</f>
        <v>0</v>
      </c>
      <c r="L22" s="451"/>
      <c r="M22" s="266" t="s">
        <v>234</v>
      </c>
    </row>
    <row r="23" spans="1:14" ht="18.600000000000001" customHeight="1">
      <c r="A23" s="474"/>
      <c r="B23" s="476"/>
      <c r="C23" s="476"/>
      <c r="D23" s="478"/>
      <c r="E23" s="294"/>
      <c r="F23" s="294"/>
      <c r="G23" s="480"/>
      <c r="H23" s="469"/>
      <c r="I23" s="469"/>
      <c r="J23" s="469"/>
      <c r="K23" s="472"/>
      <c r="L23" s="452"/>
      <c r="M23" s="256">
        <v>45747</v>
      </c>
      <c r="N23" s="256">
        <v>45748</v>
      </c>
    </row>
    <row r="24" spans="1:14" ht="18.600000000000001" customHeight="1">
      <c r="A24" s="482">
        <v>8</v>
      </c>
      <c r="B24" s="483"/>
      <c r="C24" s="483"/>
      <c r="D24" s="484">
        <f t="shared" ref="D24" si="8">IF(E25="",0,F24+E24)</f>
        <v>0</v>
      </c>
      <c r="E24" s="255">
        <f>IF(E25="",0,MONTH(M25)-MONTH(E25)+1)</f>
        <v>0</v>
      </c>
      <c r="F24" s="255">
        <f>IF(F25="",0,MONTH(F25)-MONTH(N25)+1)</f>
        <v>0</v>
      </c>
      <c r="G24" s="485"/>
      <c r="H24" s="468"/>
      <c r="I24" s="470"/>
      <c r="J24" s="468"/>
      <c r="K24" s="471">
        <f t="shared" ref="K24" si="9">H24+J24</f>
        <v>0</v>
      </c>
      <c r="L24" s="451"/>
      <c r="M24" s="266" t="s">
        <v>234</v>
      </c>
    </row>
    <row r="25" spans="1:14" ht="18.600000000000001" customHeight="1">
      <c r="A25" s="474"/>
      <c r="B25" s="476"/>
      <c r="C25" s="476"/>
      <c r="D25" s="478"/>
      <c r="E25" s="294"/>
      <c r="F25" s="294"/>
      <c r="G25" s="480"/>
      <c r="H25" s="469"/>
      <c r="I25" s="469"/>
      <c r="J25" s="469"/>
      <c r="K25" s="472"/>
      <c r="L25" s="452"/>
      <c r="M25" s="256">
        <v>45747</v>
      </c>
      <c r="N25" s="256">
        <v>45748</v>
      </c>
    </row>
    <row r="26" spans="1:14" ht="18.600000000000001" customHeight="1">
      <c r="A26" s="482">
        <v>9</v>
      </c>
      <c r="B26" s="483"/>
      <c r="C26" s="483"/>
      <c r="D26" s="484">
        <f t="shared" ref="D26" si="10">IF(E27="",0,F26+E26)</f>
        <v>0</v>
      </c>
      <c r="E26" s="255">
        <f>IF(E27="",0,MONTH(M27)-MONTH(E27)+1)</f>
        <v>0</v>
      </c>
      <c r="F26" s="255">
        <f>IF(F27="",0,MONTH(F27)-MONTH(N27)+1)</f>
        <v>0</v>
      </c>
      <c r="G26" s="485"/>
      <c r="H26" s="468"/>
      <c r="I26" s="470"/>
      <c r="J26" s="468"/>
      <c r="K26" s="471">
        <f t="shared" ref="K26" si="11">H26+J26</f>
        <v>0</v>
      </c>
      <c r="L26" s="451"/>
      <c r="M26" s="266" t="s">
        <v>234</v>
      </c>
    </row>
    <row r="27" spans="1:14" ht="18.600000000000001" customHeight="1">
      <c r="A27" s="474"/>
      <c r="B27" s="476"/>
      <c r="C27" s="476"/>
      <c r="D27" s="478"/>
      <c r="E27" s="294"/>
      <c r="F27" s="294"/>
      <c r="G27" s="480"/>
      <c r="H27" s="469"/>
      <c r="I27" s="469"/>
      <c r="J27" s="469"/>
      <c r="K27" s="472"/>
      <c r="L27" s="452"/>
      <c r="M27" s="256">
        <v>45747</v>
      </c>
      <c r="N27" s="256">
        <v>45748</v>
      </c>
    </row>
    <row r="28" spans="1:14" ht="18.600000000000001" customHeight="1">
      <c r="A28" s="473">
        <v>10</v>
      </c>
      <c r="B28" s="475"/>
      <c r="C28" s="475"/>
      <c r="D28" s="484">
        <f t="shared" ref="D28" si="12">IF(E29="",0,F28+E28)</f>
        <v>0</v>
      </c>
      <c r="E28" s="255">
        <f>IF(E29="",0,MONTH(M29)-MONTH(E29)+1)</f>
        <v>0</v>
      </c>
      <c r="F28" s="255">
        <f>IF(F29="",0,MONTH(F29)-MONTH(N29)+1)</f>
        <v>0</v>
      </c>
      <c r="G28" s="479"/>
      <c r="H28" s="468"/>
      <c r="I28" s="470"/>
      <c r="J28" s="468"/>
      <c r="K28" s="481">
        <f t="shared" ref="K28" si="13">H28+J28</f>
        <v>0</v>
      </c>
      <c r="L28" s="451"/>
      <c r="M28" s="266" t="s">
        <v>234</v>
      </c>
    </row>
    <row r="29" spans="1:14" ht="18.600000000000001" customHeight="1">
      <c r="A29" s="474"/>
      <c r="B29" s="476"/>
      <c r="C29" s="476"/>
      <c r="D29" s="478"/>
      <c r="E29" s="294"/>
      <c r="F29" s="294"/>
      <c r="G29" s="480"/>
      <c r="H29" s="469"/>
      <c r="I29" s="469"/>
      <c r="J29" s="469"/>
      <c r="K29" s="472"/>
      <c r="L29" s="452"/>
      <c r="M29" s="256">
        <v>45747</v>
      </c>
      <c r="N29" s="256">
        <v>45748</v>
      </c>
    </row>
    <row r="30" spans="1:14" ht="18.600000000000001" hidden="1" customHeight="1" outlineLevel="1">
      <c r="A30" s="482">
        <v>11</v>
      </c>
      <c r="B30" s="483"/>
      <c r="C30" s="483"/>
      <c r="D30" s="484">
        <f t="shared" ref="D30" si="14">IF(E31="",0,F30+E30)</f>
        <v>0</v>
      </c>
      <c r="E30" s="255">
        <f>IF(E31="",0,MONTH(M31)-MONTH(E31)+1)</f>
        <v>0</v>
      </c>
      <c r="F30" s="255">
        <f>IF(F31="",0,MONTH(F31)-MONTH(N31)+1)</f>
        <v>0</v>
      </c>
      <c r="G30" s="485"/>
      <c r="H30" s="468"/>
      <c r="I30" s="468"/>
      <c r="J30" s="468"/>
      <c r="K30" s="471">
        <f>H30+J30</f>
        <v>0</v>
      </c>
      <c r="L30" s="451"/>
      <c r="M30" s="266" t="s">
        <v>234</v>
      </c>
    </row>
    <row r="31" spans="1:14" ht="18.600000000000001" hidden="1" customHeight="1" outlineLevel="1">
      <c r="A31" s="474"/>
      <c r="B31" s="476"/>
      <c r="C31" s="476"/>
      <c r="D31" s="478"/>
      <c r="E31" s="294"/>
      <c r="F31" s="294"/>
      <c r="G31" s="480"/>
      <c r="H31" s="469"/>
      <c r="I31" s="469"/>
      <c r="J31" s="469"/>
      <c r="K31" s="472"/>
      <c r="L31" s="452"/>
      <c r="M31" s="256">
        <v>45747</v>
      </c>
      <c r="N31" s="256">
        <v>45748</v>
      </c>
    </row>
    <row r="32" spans="1:14" ht="18.600000000000001" hidden="1" customHeight="1" outlineLevel="1">
      <c r="A32" s="473">
        <v>12</v>
      </c>
      <c r="B32" s="483"/>
      <c r="C32" s="483"/>
      <c r="D32" s="484">
        <f t="shared" ref="D32" si="15">IF(E33="",0,F32+E32)</f>
        <v>0</v>
      </c>
      <c r="E32" s="255">
        <f>IF(E33="",0,MONTH(M33)-MONTH(E33)+1)</f>
        <v>0</v>
      </c>
      <c r="F32" s="255">
        <f>IF(F33="",0,MONTH(F33)-MONTH(N33)+1)</f>
        <v>0</v>
      </c>
      <c r="G32" s="485"/>
      <c r="H32" s="468"/>
      <c r="I32" s="470"/>
      <c r="J32" s="468">
        <v>0</v>
      </c>
      <c r="K32" s="471">
        <f t="shared" ref="K32" si="16">H32+J32</f>
        <v>0</v>
      </c>
      <c r="L32" s="451"/>
      <c r="M32" s="266" t="s">
        <v>234</v>
      </c>
    </row>
    <row r="33" spans="1:14" ht="18.600000000000001" hidden="1" customHeight="1" outlineLevel="1">
      <c r="A33" s="474"/>
      <c r="B33" s="476"/>
      <c r="C33" s="476"/>
      <c r="D33" s="478"/>
      <c r="E33" s="294"/>
      <c r="F33" s="294"/>
      <c r="G33" s="480"/>
      <c r="H33" s="469"/>
      <c r="I33" s="469"/>
      <c r="J33" s="469"/>
      <c r="K33" s="472"/>
      <c r="L33" s="452"/>
      <c r="M33" s="256">
        <v>45747</v>
      </c>
      <c r="N33" s="256">
        <v>45748</v>
      </c>
    </row>
    <row r="34" spans="1:14" ht="18.600000000000001" hidden="1" customHeight="1" outlineLevel="1">
      <c r="A34" s="482">
        <v>13</v>
      </c>
      <c r="B34" s="483"/>
      <c r="C34" s="483"/>
      <c r="D34" s="484">
        <f t="shared" ref="D34" si="17">IF(E35="",0,F34+E34)</f>
        <v>0</v>
      </c>
      <c r="E34" s="255">
        <f>IF(E35="",0,MONTH(M35)-MONTH(E35)+1)</f>
        <v>0</v>
      </c>
      <c r="F34" s="255">
        <f>IF(F35="",0,MONTH(F35)-MONTH(N35)+1)</f>
        <v>0</v>
      </c>
      <c r="G34" s="485"/>
      <c r="H34" s="468"/>
      <c r="I34" s="470"/>
      <c r="J34" s="468">
        <v>0</v>
      </c>
      <c r="K34" s="471">
        <f t="shared" ref="K34" si="18">H34+J34</f>
        <v>0</v>
      </c>
      <c r="L34" s="451"/>
      <c r="M34" s="266" t="s">
        <v>234</v>
      </c>
    </row>
    <row r="35" spans="1:14" ht="18.600000000000001" hidden="1" customHeight="1" outlineLevel="1">
      <c r="A35" s="474"/>
      <c r="B35" s="476"/>
      <c r="C35" s="476"/>
      <c r="D35" s="478"/>
      <c r="E35" s="294"/>
      <c r="F35" s="294"/>
      <c r="G35" s="480"/>
      <c r="H35" s="469"/>
      <c r="I35" s="469"/>
      <c r="J35" s="469"/>
      <c r="K35" s="472"/>
      <c r="L35" s="452"/>
      <c r="M35" s="256">
        <v>45747</v>
      </c>
      <c r="N35" s="256">
        <v>45748</v>
      </c>
    </row>
    <row r="36" spans="1:14" ht="18.600000000000001" hidden="1" customHeight="1" outlineLevel="1">
      <c r="A36" s="482">
        <v>14</v>
      </c>
      <c r="B36" s="483"/>
      <c r="C36" s="483"/>
      <c r="D36" s="484">
        <f t="shared" ref="D36" si="19">IF(E37="",0,F36+E36)</f>
        <v>0</v>
      </c>
      <c r="E36" s="255">
        <f>IF(E37="",0,MONTH(M37)-MONTH(E37)+1)</f>
        <v>0</v>
      </c>
      <c r="F36" s="255">
        <f>IF(F37="",0,MONTH(F37)-MONTH(N37)+1)</f>
        <v>0</v>
      </c>
      <c r="G36" s="485"/>
      <c r="H36" s="468"/>
      <c r="I36" s="470"/>
      <c r="J36" s="468">
        <v>0</v>
      </c>
      <c r="K36" s="471">
        <f t="shared" ref="K36" si="20">H36+J36</f>
        <v>0</v>
      </c>
      <c r="L36" s="451"/>
      <c r="M36" s="266" t="s">
        <v>234</v>
      </c>
    </row>
    <row r="37" spans="1:14" ht="18.600000000000001" hidden="1" customHeight="1" outlineLevel="1">
      <c r="A37" s="474"/>
      <c r="B37" s="476"/>
      <c r="C37" s="476"/>
      <c r="D37" s="478"/>
      <c r="E37" s="294"/>
      <c r="F37" s="294"/>
      <c r="G37" s="480"/>
      <c r="H37" s="469"/>
      <c r="I37" s="469"/>
      <c r="J37" s="469"/>
      <c r="K37" s="472"/>
      <c r="L37" s="452"/>
      <c r="M37" s="256">
        <v>45747</v>
      </c>
      <c r="N37" s="256">
        <v>45748</v>
      </c>
    </row>
    <row r="38" spans="1:14" ht="18.600000000000001" hidden="1" customHeight="1" outlineLevel="1">
      <c r="A38" s="473">
        <v>15</v>
      </c>
      <c r="B38" s="475"/>
      <c r="C38" s="475"/>
      <c r="D38" s="477">
        <f>IF(E39="",0,F38+E38)</f>
        <v>0</v>
      </c>
      <c r="E38" s="255">
        <f>IF(E39="",0,MONTH(M39)-MONTH(E39)+1)</f>
        <v>0</v>
      </c>
      <c r="F38" s="255">
        <f>IF(F39="",0,MONTH(F39)-MONTH(N39)+1)</f>
        <v>0</v>
      </c>
      <c r="G38" s="479"/>
      <c r="H38" s="470"/>
      <c r="I38" s="470"/>
      <c r="J38" s="470">
        <v>0</v>
      </c>
      <c r="K38" s="481">
        <f t="shared" ref="K38" si="21">H38+J38</f>
        <v>0</v>
      </c>
      <c r="L38" s="451"/>
      <c r="M38" s="266" t="s">
        <v>234</v>
      </c>
    </row>
    <row r="39" spans="1:14" ht="18.600000000000001" hidden="1" customHeight="1" outlineLevel="1">
      <c r="A39" s="474"/>
      <c r="B39" s="476"/>
      <c r="C39" s="476"/>
      <c r="D39" s="478"/>
      <c r="E39" s="294"/>
      <c r="F39" s="294"/>
      <c r="G39" s="480"/>
      <c r="H39" s="469"/>
      <c r="I39" s="469"/>
      <c r="J39" s="469"/>
      <c r="K39" s="472"/>
      <c r="L39" s="452"/>
      <c r="M39" s="256">
        <v>45747</v>
      </c>
      <c r="N39" s="256">
        <v>45748</v>
      </c>
    </row>
    <row r="40" spans="1:14" ht="24" customHeight="1" collapsed="1">
      <c r="A40" s="459" t="s">
        <v>251</v>
      </c>
      <c r="B40" s="460"/>
      <c r="C40" s="460"/>
      <c r="D40" s="460"/>
      <c r="E40" s="460"/>
      <c r="F40" s="460"/>
      <c r="G40" s="460"/>
      <c r="H40" s="460"/>
      <c r="I40" s="460"/>
      <c r="J40" s="460"/>
      <c r="K40" s="460"/>
      <c r="L40" s="300"/>
      <c r="M40" s="256"/>
      <c r="N40" s="256"/>
    </row>
    <row r="41" spans="1:14" ht="24" customHeight="1">
      <c r="A41" s="520" t="s">
        <v>169</v>
      </c>
      <c r="B41" s="521"/>
      <c r="C41" s="522"/>
      <c r="D41" s="291" t="s">
        <v>228</v>
      </c>
      <c r="E41" s="292" t="s">
        <v>228</v>
      </c>
      <c r="F41" s="291" t="s">
        <v>228</v>
      </c>
      <c r="G41" s="293"/>
      <c r="H41" s="526" t="s">
        <v>11</v>
      </c>
      <c r="I41" s="527"/>
      <c r="J41" s="221" t="s">
        <v>12</v>
      </c>
      <c r="K41" s="224" t="s">
        <v>13</v>
      </c>
      <c r="L41" s="301"/>
      <c r="M41" s="267"/>
    </row>
    <row r="42" spans="1:14" ht="24" customHeight="1">
      <c r="A42" s="523"/>
      <c r="B42" s="524"/>
      <c r="C42" s="525"/>
      <c r="D42" s="248">
        <f>E42+F42</f>
        <v>0</v>
      </c>
      <c r="E42" s="248">
        <f>E10+E12+E14+E16+E18+E20+E22+E24+E26+E28+E30+E32+E34+E36+E38</f>
        <v>0</v>
      </c>
      <c r="F42" s="248">
        <f>F10+F12+F14+F16+F18+F20+F22+F24+F26+F28+F30+F32+F34+F36+F38</f>
        <v>0</v>
      </c>
      <c r="G42" s="250" t="s">
        <v>190</v>
      </c>
      <c r="H42" s="248">
        <f>+H10+H12+H14+H16+H18+H20+H22+H24+H26+H28+H30+H32+H34+H36+H38</f>
        <v>0</v>
      </c>
      <c r="I42" s="249" t="s">
        <v>190</v>
      </c>
      <c r="J42" s="248">
        <f>+J10+J12+J14+J16+J18+J20+J22+J24+J26+J28+J30+J32+J34+J36+J38</f>
        <v>0</v>
      </c>
      <c r="K42" s="309">
        <f>+K10+K12+K14+K16+K18+K20+K22+K24+K26+K28+K30+K32+K34+K36+K38</f>
        <v>0</v>
      </c>
      <c r="L42" s="302"/>
      <c r="M42" s="266" t="s">
        <v>199</v>
      </c>
    </row>
    <row r="44" spans="1:14" ht="18" customHeight="1">
      <c r="A44" s="69" t="s">
        <v>245</v>
      </c>
      <c r="B44" s="70"/>
      <c r="C44" s="70"/>
      <c r="D44" s="70"/>
      <c r="E44" s="70"/>
      <c r="F44" s="70"/>
      <c r="G44" s="70"/>
      <c r="H44" s="70"/>
      <c r="I44" s="70"/>
      <c r="J44" s="70"/>
      <c r="K44" s="70"/>
      <c r="L44" s="305"/>
      <c r="M44"/>
    </row>
    <row r="45" spans="1:14" ht="15" customHeight="1">
      <c r="A45" s="517" t="s">
        <v>254</v>
      </c>
      <c r="B45" s="518"/>
      <c r="C45" s="518"/>
      <c r="D45" s="518"/>
      <c r="E45" s="518"/>
      <c r="F45" s="518"/>
      <c r="G45" s="518"/>
      <c r="H45" s="518"/>
      <c r="I45" s="518"/>
      <c r="J45" s="518"/>
      <c r="K45" s="518"/>
      <c r="L45" s="519"/>
      <c r="M45"/>
    </row>
    <row r="46" spans="1:14" ht="48" customHeight="1">
      <c r="A46" s="507" t="s">
        <v>247</v>
      </c>
      <c r="B46" s="508"/>
      <c r="C46" s="508"/>
      <c r="D46" s="508"/>
      <c r="E46" s="508"/>
      <c r="F46" s="508"/>
      <c r="G46" s="508"/>
      <c r="H46" s="508"/>
      <c r="I46" s="508"/>
      <c r="J46" s="508"/>
      <c r="K46" s="508"/>
      <c r="L46" s="509"/>
      <c r="M46" s="266" t="s">
        <v>269</v>
      </c>
    </row>
    <row r="47" spans="1:14" ht="48" customHeight="1">
      <c r="A47" s="510"/>
      <c r="B47" s="511"/>
      <c r="C47" s="511"/>
      <c r="D47" s="511"/>
      <c r="E47" s="511"/>
      <c r="F47" s="511"/>
      <c r="G47" s="511"/>
      <c r="H47" s="511"/>
      <c r="I47" s="511"/>
      <c r="J47" s="511"/>
      <c r="K47" s="511"/>
      <c r="L47" s="512"/>
      <c r="M47"/>
    </row>
    <row r="48" spans="1:14" ht="48" customHeight="1">
      <c r="A48" s="507" t="s">
        <v>248</v>
      </c>
      <c r="B48" s="508"/>
      <c r="C48" s="508"/>
      <c r="D48" s="508"/>
      <c r="E48" s="508"/>
      <c r="F48" s="508"/>
      <c r="G48" s="508"/>
      <c r="H48" s="508"/>
      <c r="I48" s="508"/>
      <c r="J48" s="508"/>
      <c r="K48" s="508"/>
      <c r="L48" s="509"/>
      <c r="M48" s="266" t="s">
        <v>269</v>
      </c>
    </row>
    <row r="49" spans="1:13" ht="48" customHeight="1">
      <c r="A49" s="510"/>
      <c r="B49" s="511"/>
      <c r="C49" s="511"/>
      <c r="D49" s="511"/>
      <c r="E49" s="511"/>
      <c r="F49" s="511"/>
      <c r="G49" s="511"/>
      <c r="H49" s="511"/>
      <c r="I49" s="511"/>
      <c r="J49" s="511"/>
      <c r="K49" s="511"/>
      <c r="L49" s="512"/>
      <c r="M49"/>
    </row>
    <row r="50" spans="1:13" ht="48" customHeight="1">
      <c r="A50" s="274"/>
      <c r="B50" s="295"/>
      <c r="C50" s="295"/>
      <c r="D50" s="295"/>
      <c r="E50" s="295"/>
      <c r="F50" s="295"/>
      <c r="G50" s="295"/>
      <c r="H50" s="295"/>
      <c r="I50" s="295"/>
      <c r="J50" s="295"/>
      <c r="K50" s="275"/>
      <c r="L50" s="52"/>
      <c r="M50"/>
    </row>
    <row r="51" spans="1:13">
      <c r="A51" s="455" t="s">
        <v>246</v>
      </c>
      <c r="B51" s="456"/>
      <c r="C51" s="456"/>
      <c r="D51" s="456"/>
      <c r="E51" s="456"/>
      <c r="F51" s="456"/>
      <c r="G51" s="456"/>
      <c r="H51" s="457"/>
      <c r="I51" s="457"/>
      <c r="J51" s="457"/>
      <c r="K51" s="458"/>
    </row>
    <row r="52" spans="1:13" ht="51" customHeight="1">
      <c r="A52" s="445" t="s">
        <v>288</v>
      </c>
      <c r="B52" s="446"/>
      <c r="C52" s="446"/>
      <c r="D52" s="446"/>
      <c r="E52" s="446"/>
      <c r="F52" s="446"/>
      <c r="G52" s="446"/>
      <c r="H52" s="446"/>
      <c r="I52" s="446"/>
      <c r="J52" s="446"/>
      <c r="K52" s="447"/>
    </row>
    <row r="53" spans="1:13" ht="51" customHeight="1">
      <c r="A53" s="448"/>
      <c r="B53" s="449"/>
      <c r="C53" s="449"/>
      <c r="D53" s="449"/>
      <c r="E53" s="449"/>
      <c r="F53" s="449"/>
      <c r="G53" s="449"/>
      <c r="H53" s="449"/>
      <c r="I53" s="449"/>
      <c r="J53" s="449"/>
      <c r="K53" s="450"/>
    </row>
  </sheetData>
  <sheetProtection formatCells="0" formatColumns="0" formatRows="0" selectLockedCells="1"/>
  <mergeCells count="175">
    <mergeCell ref="A48:L49"/>
    <mergeCell ref="B10:B11"/>
    <mergeCell ref="C10:C11"/>
    <mergeCell ref="D10:D11"/>
    <mergeCell ref="G10:G11"/>
    <mergeCell ref="H10:H11"/>
    <mergeCell ref="K10:K11"/>
    <mergeCell ref="A12:A13"/>
    <mergeCell ref="B12:B13"/>
    <mergeCell ref="C12:C13"/>
    <mergeCell ref="D12:D13"/>
    <mergeCell ref="G12:G13"/>
    <mergeCell ref="A45:L45"/>
    <mergeCell ref="A46:L47"/>
    <mergeCell ref="A41:C42"/>
    <mergeCell ref="H41:I41"/>
    <mergeCell ref="K14:K15"/>
    <mergeCell ref="A16:A17"/>
    <mergeCell ref="K18:K19"/>
    <mergeCell ref="A18:A19"/>
    <mergeCell ref="B18:B19"/>
    <mergeCell ref="C18:C19"/>
    <mergeCell ref="D18:D19"/>
    <mergeCell ref="G18:G19"/>
    <mergeCell ref="K8:K9"/>
    <mergeCell ref="A10:A11"/>
    <mergeCell ref="H5:I5"/>
    <mergeCell ref="K12:K13"/>
    <mergeCell ref="H14:H15"/>
    <mergeCell ref="I14:I15"/>
    <mergeCell ref="J14:J15"/>
    <mergeCell ref="D6:D7"/>
    <mergeCell ref="A8:A9"/>
    <mergeCell ref="B8:B9"/>
    <mergeCell ref="C8:C9"/>
    <mergeCell ref="D8:D9"/>
    <mergeCell ref="G8:G9"/>
    <mergeCell ref="H12:H13"/>
    <mergeCell ref="I12:I13"/>
    <mergeCell ref="J12:J13"/>
    <mergeCell ref="H18:H19"/>
    <mergeCell ref="A14:A15"/>
    <mergeCell ref="B14:B15"/>
    <mergeCell ref="C14:C15"/>
    <mergeCell ref="D14:D15"/>
    <mergeCell ref="G14:G15"/>
    <mergeCell ref="K16:K17"/>
    <mergeCell ref="C5:C7"/>
    <mergeCell ref="B5:B7"/>
    <mergeCell ref="I6:I7"/>
    <mergeCell ref="I18:I19"/>
    <mergeCell ref="J18:J19"/>
    <mergeCell ref="D16:D17"/>
    <mergeCell ref="G16:G17"/>
    <mergeCell ref="H16:H17"/>
    <mergeCell ref="I16:I17"/>
    <mergeCell ref="J16:J17"/>
    <mergeCell ref="I10:I11"/>
    <mergeCell ref="J10:J11"/>
    <mergeCell ref="H8:H9"/>
    <mergeCell ref="I8:I9"/>
    <mergeCell ref="J8:J9"/>
    <mergeCell ref="B16:B17"/>
    <mergeCell ref="C16:C17"/>
    <mergeCell ref="H20:H21"/>
    <mergeCell ref="I20:I21"/>
    <mergeCell ref="J20:J21"/>
    <mergeCell ref="K20:K21"/>
    <mergeCell ref="A22:A23"/>
    <mergeCell ref="B22:B23"/>
    <mergeCell ref="C22:C23"/>
    <mergeCell ref="D22:D23"/>
    <mergeCell ref="G22:G23"/>
    <mergeCell ref="H22:H23"/>
    <mergeCell ref="I22:I23"/>
    <mergeCell ref="J22:J23"/>
    <mergeCell ref="K22:K23"/>
    <mergeCell ref="A20:A21"/>
    <mergeCell ref="B20:B21"/>
    <mergeCell ref="C20:C21"/>
    <mergeCell ref="D20:D21"/>
    <mergeCell ref="G20:G21"/>
    <mergeCell ref="H24:H25"/>
    <mergeCell ref="I24:I25"/>
    <mergeCell ref="J24:J25"/>
    <mergeCell ref="K24:K25"/>
    <mergeCell ref="A26:A27"/>
    <mergeCell ref="B26:B27"/>
    <mergeCell ref="C26:C27"/>
    <mergeCell ref="D26:D27"/>
    <mergeCell ref="G26:G27"/>
    <mergeCell ref="H26:H27"/>
    <mergeCell ref="I26:I27"/>
    <mergeCell ref="J26:J27"/>
    <mergeCell ref="K26:K27"/>
    <mergeCell ref="A24:A25"/>
    <mergeCell ref="B24:B25"/>
    <mergeCell ref="C24:C25"/>
    <mergeCell ref="D24:D25"/>
    <mergeCell ref="G24:G25"/>
    <mergeCell ref="H28:H29"/>
    <mergeCell ref="I28:I29"/>
    <mergeCell ref="J28:J29"/>
    <mergeCell ref="K28:K29"/>
    <mergeCell ref="A30:A31"/>
    <mergeCell ref="B30:B31"/>
    <mergeCell ref="C30:C31"/>
    <mergeCell ref="D30:D31"/>
    <mergeCell ref="G30:G31"/>
    <mergeCell ref="H30:H31"/>
    <mergeCell ref="I30:I31"/>
    <mergeCell ref="J30:J31"/>
    <mergeCell ref="K30:K31"/>
    <mergeCell ref="A28:A29"/>
    <mergeCell ref="B28:B29"/>
    <mergeCell ref="C28:C29"/>
    <mergeCell ref="D28:D29"/>
    <mergeCell ref="G28:G29"/>
    <mergeCell ref="H32:H33"/>
    <mergeCell ref="I32:I33"/>
    <mergeCell ref="J32:J33"/>
    <mergeCell ref="K32:K33"/>
    <mergeCell ref="A34:A35"/>
    <mergeCell ref="B34:B35"/>
    <mergeCell ref="C34:C35"/>
    <mergeCell ref="D34:D35"/>
    <mergeCell ref="G34:G35"/>
    <mergeCell ref="H34:H35"/>
    <mergeCell ref="I34:I35"/>
    <mergeCell ref="J34:J35"/>
    <mergeCell ref="K34:K35"/>
    <mergeCell ref="A32:A33"/>
    <mergeCell ref="B32:B33"/>
    <mergeCell ref="C32:C33"/>
    <mergeCell ref="D32:D33"/>
    <mergeCell ref="G32:G33"/>
    <mergeCell ref="K36:K37"/>
    <mergeCell ref="A38:A39"/>
    <mergeCell ref="B38:B39"/>
    <mergeCell ref="C38:C39"/>
    <mergeCell ref="D38:D39"/>
    <mergeCell ref="G38:G39"/>
    <mergeCell ref="H38:H39"/>
    <mergeCell ref="I38:I39"/>
    <mergeCell ref="J38:J39"/>
    <mergeCell ref="K38:K39"/>
    <mergeCell ref="A36:A37"/>
    <mergeCell ref="B36:B37"/>
    <mergeCell ref="C36:C37"/>
    <mergeCell ref="D36:D37"/>
    <mergeCell ref="G36:G37"/>
    <mergeCell ref="A52:K53"/>
    <mergeCell ref="L36:L37"/>
    <mergeCell ref="L38:L39"/>
    <mergeCell ref="B4:L4"/>
    <mergeCell ref="A51:K51"/>
    <mergeCell ref="A40:K40"/>
    <mergeCell ref="A2:L2"/>
    <mergeCell ref="A3:L3"/>
    <mergeCell ref="L10:L11"/>
    <mergeCell ref="L12:L13"/>
    <mergeCell ref="L14:L15"/>
    <mergeCell ref="L16:L17"/>
    <mergeCell ref="L18:L19"/>
    <mergeCell ref="L20:L21"/>
    <mergeCell ref="L22:L23"/>
    <mergeCell ref="L24:L25"/>
    <mergeCell ref="L26:L27"/>
    <mergeCell ref="L28:L29"/>
    <mergeCell ref="L30:L31"/>
    <mergeCell ref="L32:L33"/>
    <mergeCell ref="L34:L35"/>
    <mergeCell ref="H36:H37"/>
    <mergeCell ref="I36:I37"/>
    <mergeCell ref="J36:J37"/>
  </mergeCells>
  <phoneticPr fontId="6"/>
  <dataValidations count="5">
    <dataValidation type="list" allowBlank="1" showInputMessage="1" showErrorMessage="1" sqref="G10 G8 G12 G14 G16 G18 G20 G22 G24 G26 G28 G30 G32 G34 G36 G38" xr:uid="{F513280F-101D-4EA4-B1A6-2A98528C787D}">
      <formula1>"M,F"</formula1>
    </dataValidation>
    <dataValidation type="list" allowBlank="1" showInputMessage="1" showErrorMessage="1" sqref="I8 I10 I12 I14 I16 I18 I20 I22 I24 I26 I28 I30 I32 I34 I36 I38" xr:uid="{C461A933-851E-44F1-9459-E164DC3DA1BE}">
      <formula1>"M1,M2,D1,D2,D3,その他"</formula1>
    </dataValidation>
    <dataValidation type="list" allowBlank="1" showInputMessage="1" showErrorMessage="1" sqref="J10:J39 H10:H39" xr:uid="{947E306F-AF21-4CC4-9C4B-0D8F0D154B9B}">
      <formula1>"0,1"</formula1>
    </dataValidation>
    <dataValidation type="date" allowBlank="1" showInputMessage="1" showErrorMessage="1" sqref="E11 E13 E15 E17 E19 E21 E23 E25 E27 E29 E31 E33 E35 E37 E39" xr:uid="{4997D7E7-3BF3-472C-B6B2-E5E9AEC5FB8F}">
      <formula1>45658</formula1>
      <formula2>45747</formula2>
    </dataValidation>
    <dataValidation type="date" allowBlank="1" showInputMessage="1" showErrorMessage="1" sqref="F11 F13 F15 F17 F19 F21 F23 F25 F27 F29 F31 F33 F35 F37 F39" xr:uid="{5E6BC6C2-7811-4AA0-948A-3ED348B54F1E}">
      <formula1>45748</formula1>
      <formula2>46112</formula2>
    </dataValidation>
  </dataValidations>
  <printOptions horizontalCentered="1"/>
  <pageMargins left="0.59055118110236227" right="0.59055118110236227" top="0.59055118110236227" bottom="0.39370078740157483" header="0.19685039370078741" footer="0.19685039370078741"/>
  <pageSetup paperSize="9" scale="62" fitToHeight="0" orientation="portrait" r:id="rId1"/>
  <headerFooter>
    <oddHeader>&amp;C&amp;9&amp;F</oddHeader>
    <oddFooter>&amp;C&amp;10&amp;P/&amp;N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64449-266B-4393-8C67-9C5C8020D826}">
  <sheetPr codeName="Sheet4">
    <pageSetUpPr fitToPage="1"/>
  </sheetPr>
  <dimension ref="A1:G22"/>
  <sheetViews>
    <sheetView showGridLines="0" view="pageBreakPreview" zoomScaleNormal="100" zoomScaleSheetLayoutView="100" workbookViewId="0">
      <selection activeCell="A17" sqref="A17:E18"/>
    </sheetView>
  </sheetViews>
  <sheetFormatPr defaultColWidth="8.90625" defaultRowHeight="15"/>
  <cols>
    <col min="1" max="2" width="16.81640625" customWidth="1"/>
    <col min="3" max="3" width="24.81640625" customWidth="1"/>
    <col min="4" max="4" width="4.81640625" customWidth="1"/>
    <col min="5" max="5" width="24.81640625" customWidth="1"/>
    <col min="6" max="6" width="2.81640625" customWidth="1"/>
    <col min="7" max="7" width="23.81640625" customWidth="1"/>
    <col min="9" max="9" width="17.81640625" bestFit="1" customWidth="1"/>
    <col min="10" max="10" width="3" bestFit="1" customWidth="1"/>
    <col min="11" max="11" width="17.36328125" bestFit="1" customWidth="1"/>
  </cols>
  <sheetData>
    <row r="1" spans="1:7">
      <c r="A1" s="26"/>
      <c r="B1" s="555" t="str">
        <f>'1)受入れ機関概要'!G1</f>
        <v>Ver.2401</v>
      </c>
      <c r="C1" s="555"/>
      <c r="D1" s="555"/>
      <c r="E1" s="555"/>
    </row>
    <row r="2" spans="1:7" ht="25.95" customHeight="1">
      <c r="A2" s="556" t="s">
        <v>249</v>
      </c>
      <c r="B2" s="557"/>
      <c r="C2" s="557"/>
      <c r="D2" s="557"/>
      <c r="E2" s="558"/>
    </row>
    <row r="3" spans="1:7" ht="36" customHeight="1">
      <c r="A3" s="565" t="s">
        <v>284</v>
      </c>
      <c r="B3" s="566"/>
      <c r="C3" s="566"/>
      <c r="D3" s="566"/>
      <c r="E3" s="567"/>
    </row>
    <row r="4" spans="1:7" ht="30" customHeight="1">
      <c r="A4" s="317" t="s">
        <v>171</v>
      </c>
      <c r="B4" s="552"/>
      <c r="C4" s="553"/>
      <c r="D4" s="553"/>
      <c r="E4" s="554"/>
      <c r="F4" s="266" t="s">
        <v>200</v>
      </c>
    </row>
    <row r="5" spans="1:7" ht="30" customHeight="1">
      <c r="A5" s="34" t="s">
        <v>25</v>
      </c>
      <c r="B5" s="559" t="str">
        <f>IF(OR('1)受入れ機関概要'!C7="(交流計画のテーマを簡潔に記載)",'1)受入れ機関概要'!C7=""),"テーマ未記入　※1)受入れ機関概要シートに記入してください",'1)受入れ機関概要'!C7)</f>
        <v>テーマ未記入　※1)受入れ機関概要シートに記入してください</v>
      </c>
      <c r="C5" s="560"/>
      <c r="D5" s="560"/>
      <c r="E5" s="561"/>
      <c r="G5" s="304" t="s">
        <v>59</v>
      </c>
    </row>
    <row r="6" spans="1:7" s="318" customFormat="1" ht="18" customHeight="1">
      <c r="A6" s="562" t="s">
        <v>257</v>
      </c>
      <c r="B6" s="563"/>
      <c r="C6" s="563"/>
      <c r="D6" s="563"/>
      <c r="E6" s="564"/>
    </row>
    <row r="7" spans="1:7" s="318" customFormat="1" ht="18" customHeight="1">
      <c r="A7" s="549" t="s">
        <v>170</v>
      </c>
      <c r="B7" s="550"/>
      <c r="C7" s="550"/>
      <c r="D7" s="550"/>
      <c r="E7" s="551"/>
    </row>
    <row r="8" spans="1:7" ht="90" customHeight="1">
      <c r="A8" s="528" t="s">
        <v>107</v>
      </c>
      <c r="B8" s="529"/>
      <c r="C8" s="529"/>
      <c r="D8" s="529"/>
      <c r="E8" s="530"/>
    </row>
    <row r="9" spans="1:7" ht="19.95" customHeight="1">
      <c r="A9" s="531" t="s">
        <v>242</v>
      </c>
      <c r="B9" s="532"/>
      <c r="C9" s="532"/>
      <c r="D9" s="532"/>
      <c r="E9" s="533"/>
    </row>
    <row r="10" spans="1:7" ht="18" customHeight="1">
      <c r="A10" s="537" t="s">
        <v>258</v>
      </c>
      <c r="B10" s="538"/>
      <c r="C10" s="538"/>
      <c r="D10" s="538"/>
      <c r="E10" s="539"/>
    </row>
    <row r="11" spans="1:7" ht="18" customHeight="1">
      <c r="A11" s="540" t="s">
        <v>259</v>
      </c>
      <c r="B11" s="541"/>
      <c r="C11" s="541"/>
      <c r="D11" s="541"/>
      <c r="E11" s="542"/>
    </row>
    <row r="12" spans="1:7" ht="66" customHeight="1">
      <c r="A12" s="543" t="s">
        <v>108</v>
      </c>
      <c r="B12" s="544"/>
      <c r="C12" s="544"/>
      <c r="D12" s="544"/>
      <c r="E12" s="545"/>
    </row>
    <row r="13" spans="1:7" ht="66" customHeight="1">
      <c r="A13" s="546"/>
      <c r="B13" s="547"/>
      <c r="C13" s="547"/>
      <c r="D13" s="547"/>
      <c r="E13" s="548"/>
    </row>
    <row r="14" spans="1:7" ht="66" customHeight="1">
      <c r="A14" s="528"/>
      <c r="B14" s="529"/>
      <c r="C14" s="529"/>
      <c r="D14" s="529"/>
      <c r="E14" s="530"/>
    </row>
    <row r="15" spans="1:7" ht="37.799999999999997" customHeight="1">
      <c r="A15" s="537" t="s">
        <v>285</v>
      </c>
      <c r="B15" s="538"/>
      <c r="C15" s="538"/>
      <c r="D15" s="538"/>
      <c r="E15" s="539"/>
    </row>
    <row r="16" spans="1:7" ht="36" customHeight="1">
      <c r="A16" s="540" t="s">
        <v>290</v>
      </c>
      <c r="B16" s="541"/>
      <c r="C16" s="541"/>
      <c r="D16" s="541"/>
      <c r="E16" s="542"/>
    </row>
    <row r="17" spans="1:5" ht="43.2" customHeight="1">
      <c r="A17" s="543" t="s">
        <v>108</v>
      </c>
      <c r="B17" s="544"/>
      <c r="C17" s="544"/>
      <c r="D17" s="544"/>
      <c r="E17" s="545"/>
    </row>
    <row r="18" spans="1:5" ht="43.2" customHeight="1">
      <c r="A18" s="546"/>
      <c r="B18" s="547"/>
      <c r="C18" s="547"/>
      <c r="D18" s="547"/>
      <c r="E18" s="548"/>
    </row>
    <row r="19" spans="1:5" ht="19.95" customHeight="1">
      <c r="A19" s="531" t="s">
        <v>243</v>
      </c>
      <c r="B19" s="532"/>
      <c r="C19" s="532"/>
      <c r="D19" s="532"/>
      <c r="E19" s="533"/>
    </row>
    <row r="20" spans="1:5" ht="36.6" customHeight="1">
      <c r="A20" s="534" t="s">
        <v>289</v>
      </c>
      <c r="B20" s="535"/>
      <c r="C20" s="535"/>
      <c r="D20" s="535"/>
      <c r="E20" s="536"/>
    </row>
    <row r="21" spans="1:5" ht="42.6" customHeight="1">
      <c r="A21" s="507" t="s">
        <v>107</v>
      </c>
      <c r="B21" s="508"/>
      <c r="C21" s="508"/>
      <c r="D21" s="508"/>
      <c r="E21" s="509"/>
    </row>
    <row r="22" spans="1:5" ht="42.6" customHeight="1">
      <c r="A22" s="510"/>
      <c r="B22" s="511"/>
      <c r="C22" s="511"/>
      <c r="D22" s="511"/>
      <c r="E22" s="512"/>
    </row>
  </sheetData>
  <sheetProtection formatCells="0" formatColumns="0" formatRows="0" selectLockedCells="1"/>
  <mergeCells count="18">
    <mergeCell ref="A7:E7"/>
    <mergeCell ref="B4:E4"/>
    <mergeCell ref="B1:E1"/>
    <mergeCell ref="A2:E2"/>
    <mergeCell ref="B5:E5"/>
    <mergeCell ref="A6:E6"/>
    <mergeCell ref="A3:E3"/>
    <mergeCell ref="A21:E22"/>
    <mergeCell ref="A8:E8"/>
    <mergeCell ref="A19:E19"/>
    <mergeCell ref="A20:E20"/>
    <mergeCell ref="A15:E15"/>
    <mergeCell ref="A16:E16"/>
    <mergeCell ref="A17:E18"/>
    <mergeCell ref="A9:E9"/>
    <mergeCell ref="A11:E11"/>
    <mergeCell ref="A12:E14"/>
    <mergeCell ref="A10:E10"/>
  </mergeCells>
  <phoneticPr fontId="6"/>
  <dataValidations count="1">
    <dataValidation type="list" allowBlank="1" showInputMessage="1" showErrorMessage="1" sqref="B4:E4" xr:uid="{CBD73495-3FD6-47ED-B3FC-E8C2D8563D43}">
      <formula1>"分野➀AI・情報（AI and Information）,分野➁バイオ（Biotechnology）,分野③エネルギー（Energy）,分野④マテリアル（Materials）,分野⑤量子（Quantum）,分野⑥半導体（Semiconductors）,分野⑦通信（Telecommunications）,分野⑧その他（Others）"</formula1>
    </dataValidation>
  </dataValidations>
  <printOptions horizontalCentered="1"/>
  <pageMargins left="0.59055118110236227" right="0.59055118110236227" top="0.59055118110236227" bottom="0.39370078740157483" header="0.19685039370078741" footer="0.19685039370078741"/>
  <pageSetup paperSize="9" scale="85" fitToHeight="0" orientation="portrait" r:id="rId1"/>
  <headerFooter>
    <oddHeader>&amp;C&amp;9&amp;F</oddHeader>
    <oddFooter>&amp;C&amp;10&amp;P/&amp;N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8F5E4-D541-4889-9339-ED261116C24A}">
  <sheetPr>
    <pageSetUpPr fitToPage="1"/>
  </sheetPr>
  <dimension ref="A1:E16"/>
  <sheetViews>
    <sheetView showGridLines="0" view="pageBreakPreview" zoomScaleNormal="100" zoomScaleSheetLayoutView="100" workbookViewId="0"/>
  </sheetViews>
  <sheetFormatPr defaultColWidth="8.90625" defaultRowHeight="15"/>
  <cols>
    <col min="1" max="2" width="16.81640625" customWidth="1"/>
    <col min="3" max="3" width="24.81640625" customWidth="1"/>
    <col min="4" max="4" width="4.81640625" customWidth="1"/>
    <col min="5" max="5" width="24.81640625" customWidth="1"/>
    <col min="6" max="6" width="2.81640625" customWidth="1"/>
    <col min="7" max="7" width="23.81640625" customWidth="1"/>
    <col min="9" max="9" width="17.81640625" bestFit="1" customWidth="1"/>
    <col min="10" max="10" width="3" bestFit="1" customWidth="1"/>
    <col min="11" max="11" width="17.36328125" bestFit="1" customWidth="1"/>
  </cols>
  <sheetData>
    <row r="1" spans="1:5">
      <c r="A1" s="306"/>
      <c r="B1" s="568" t="str">
        <f>'1)受入れ機関概要'!G1</f>
        <v>Ver.2401</v>
      </c>
      <c r="C1" s="568"/>
      <c r="D1" s="568"/>
      <c r="E1" s="568"/>
    </row>
    <row r="2" spans="1:5" ht="19.95" customHeight="1">
      <c r="A2" s="572" t="s">
        <v>239</v>
      </c>
      <c r="B2" s="573"/>
      <c r="C2" s="573"/>
      <c r="D2" s="573"/>
      <c r="E2" s="574"/>
    </row>
    <row r="3" spans="1:5" ht="36.6" customHeight="1">
      <c r="A3" s="549" t="s">
        <v>260</v>
      </c>
      <c r="B3" s="550"/>
      <c r="C3" s="550"/>
      <c r="D3" s="550"/>
      <c r="E3" s="551"/>
    </row>
    <row r="4" spans="1:5" ht="60" customHeight="1">
      <c r="A4" s="507" t="s">
        <v>107</v>
      </c>
      <c r="B4" s="508"/>
      <c r="C4" s="508"/>
      <c r="D4" s="508"/>
      <c r="E4" s="509"/>
    </row>
    <row r="5" spans="1:5" ht="60" customHeight="1">
      <c r="A5" s="587"/>
      <c r="B5" s="588"/>
      <c r="C5" s="588"/>
      <c r="D5" s="588"/>
      <c r="E5" s="589"/>
    </row>
    <row r="6" spans="1:5" ht="19.8" customHeight="1">
      <c r="A6" s="575" t="s">
        <v>261</v>
      </c>
      <c r="B6" s="576"/>
      <c r="C6" s="576"/>
      <c r="D6" s="576"/>
      <c r="E6" s="577"/>
    </row>
    <row r="7" spans="1:5" ht="73.2" customHeight="1">
      <c r="A7" s="549" t="s">
        <v>240</v>
      </c>
      <c r="B7" s="550"/>
      <c r="C7" s="550"/>
      <c r="D7" s="550"/>
      <c r="E7" s="551"/>
    </row>
    <row r="8" spans="1:5" ht="60" customHeight="1">
      <c r="A8" s="578" t="s">
        <v>108</v>
      </c>
      <c r="B8" s="579"/>
      <c r="C8" s="579"/>
      <c r="D8" s="579"/>
      <c r="E8" s="580"/>
    </row>
    <row r="9" spans="1:5" ht="60" customHeight="1">
      <c r="A9" s="581"/>
      <c r="B9" s="582"/>
      <c r="C9" s="582"/>
      <c r="D9" s="582"/>
      <c r="E9" s="583"/>
    </row>
    <row r="10" spans="1:5" ht="19.8" customHeight="1">
      <c r="A10" s="572" t="s">
        <v>241</v>
      </c>
      <c r="B10" s="573"/>
      <c r="C10" s="573"/>
      <c r="D10" s="573"/>
      <c r="E10" s="574"/>
    </row>
    <row r="11" spans="1:5" ht="51.6" customHeight="1">
      <c r="A11" s="569" t="s">
        <v>286</v>
      </c>
      <c r="B11" s="570"/>
      <c r="C11" s="570"/>
      <c r="D11" s="570"/>
      <c r="E11" s="571"/>
    </row>
    <row r="12" spans="1:5" ht="53.4" customHeight="1">
      <c r="A12" s="507" t="s">
        <v>16</v>
      </c>
      <c r="B12" s="508"/>
      <c r="C12" s="508"/>
      <c r="D12" s="508"/>
      <c r="E12" s="509"/>
    </row>
    <row r="13" spans="1:5" ht="53.4" customHeight="1">
      <c r="A13" s="510"/>
      <c r="B13" s="511"/>
      <c r="C13" s="511"/>
      <c r="D13" s="511"/>
      <c r="E13" s="512"/>
    </row>
    <row r="14" spans="1:5" ht="19.95" customHeight="1">
      <c r="A14" s="584" t="s">
        <v>262</v>
      </c>
      <c r="B14" s="585"/>
      <c r="C14" s="585"/>
      <c r="D14" s="585"/>
      <c r="E14" s="586"/>
    </row>
    <row r="15" spans="1:5" ht="53.4" customHeight="1">
      <c r="A15" s="507" t="s">
        <v>100</v>
      </c>
      <c r="B15" s="508"/>
      <c r="C15" s="508"/>
      <c r="D15" s="508"/>
      <c r="E15" s="509"/>
    </row>
    <row r="16" spans="1:5" ht="53.4" customHeight="1">
      <c r="A16" s="510"/>
      <c r="B16" s="511"/>
      <c r="C16" s="511"/>
      <c r="D16" s="511"/>
      <c r="E16" s="512"/>
    </row>
  </sheetData>
  <sheetProtection formatCells="0" formatColumns="0" formatRows="0" selectLockedCells="1"/>
  <mergeCells count="12">
    <mergeCell ref="B1:E1"/>
    <mergeCell ref="A11:E11"/>
    <mergeCell ref="A15:E16"/>
    <mergeCell ref="A12:E13"/>
    <mergeCell ref="A2:E2"/>
    <mergeCell ref="A3:E3"/>
    <mergeCell ref="A6:E6"/>
    <mergeCell ref="A7:E7"/>
    <mergeCell ref="A8:E9"/>
    <mergeCell ref="A14:E14"/>
    <mergeCell ref="A10:E10"/>
    <mergeCell ref="A4:E5"/>
  </mergeCells>
  <phoneticPr fontId="6"/>
  <printOptions horizontalCentered="1"/>
  <pageMargins left="0.59055118110236227" right="0.59055118110236227" top="0.59055118110236227" bottom="0.39370078740157483" header="0.19685039370078741" footer="0.19685039370078741"/>
  <pageSetup paperSize="9" scale="85" fitToHeight="0" orientation="portrait" r:id="rId1"/>
  <headerFooter>
    <oddHeader>&amp;C&amp;9&amp;F</oddHeader>
    <oddFooter>&amp;C&amp;10&amp;P/&amp;N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CC1F9-03AA-4C1D-B63E-61A3D4D7FD76}">
  <sheetPr>
    <pageSetUpPr fitToPage="1"/>
  </sheetPr>
  <dimension ref="A1:Y25"/>
  <sheetViews>
    <sheetView showGridLines="0" view="pageBreakPreview" zoomScaleNormal="100" zoomScaleSheetLayoutView="100" workbookViewId="0">
      <selection activeCell="A7" sqref="A7:Y7"/>
    </sheetView>
  </sheetViews>
  <sheetFormatPr defaultColWidth="8.90625" defaultRowHeight="15"/>
  <cols>
    <col min="1" max="24" width="3" customWidth="1"/>
    <col min="25" max="25" width="4.26953125" customWidth="1"/>
    <col min="26" max="26" width="2.81640625" customWidth="1"/>
    <col min="27" max="27" width="23.81640625" customWidth="1"/>
    <col min="29" max="29" width="17.81640625" bestFit="1" customWidth="1"/>
    <col min="30" max="30" width="3" bestFit="1" customWidth="1"/>
    <col min="31" max="31" width="17.36328125" bestFit="1" customWidth="1"/>
  </cols>
  <sheetData>
    <row r="1" spans="1:25">
      <c r="A1" s="26"/>
      <c r="B1" s="26"/>
      <c r="C1" s="26"/>
      <c r="D1" s="26"/>
      <c r="E1" s="26"/>
      <c r="F1" s="26"/>
      <c r="G1" s="26"/>
      <c r="H1" s="26"/>
      <c r="I1" s="26"/>
      <c r="J1" s="26"/>
      <c r="K1" s="26"/>
      <c r="L1" s="26"/>
      <c r="M1" s="26"/>
      <c r="N1" s="26"/>
      <c r="O1" s="26"/>
      <c r="P1" s="26"/>
      <c r="Q1" s="26"/>
      <c r="R1" s="26"/>
      <c r="S1" s="26"/>
      <c r="T1" s="26"/>
      <c r="U1" s="26"/>
      <c r="V1" s="26"/>
      <c r="W1" s="555" t="str">
        <f>'1)受入れ機関概要'!G1</f>
        <v>Ver.2401</v>
      </c>
      <c r="X1" s="555"/>
      <c r="Y1" s="555"/>
    </row>
    <row r="2" spans="1:25" ht="19.95" customHeight="1">
      <c r="A2" s="531" t="s">
        <v>263</v>
      </c>
      <c r="B2" s="590"/>
      <c r="C2" s="590"/>
      <c r="D2" s="590"/>
      <c r="E2" s="590"/>
      <c r="F2" s="590"/>
      <c r="G2" s="590"/>
      <c r="H2" s="590"/>
      <c r="I2" s="590"/>
      <c r="J2" s="590"/>
      <c r="K2" s="590"/>
      <c r="L2" s="590"/>
      <c r="M2" s="590"/>
      <c r="N2" s="590"/>
      <c r="O2" s="590"/>
      <c r="P2" s="590"/>
      <c r="Q2" s="590"/>
      <c r="R2" s="590"/>
      <c r="S2" s="590"/>
      <c r="T2" s="590"/>
      <c r="U2" s="590"/>
      <c r="V2" s="590"/>
      <c r="W2" s="532"/>
      <c r="X2" s="532"/>
      <c r="Y2" s="533"/>
    </row>
    <row r="3" spans="1:25" ht="34.200000000000003" customHeight="1">
      <c r="A3" s="597" t="s">
        <v>287</v>
      </c>
      <c r="B3" s="598"/>
      <c r="C3" s="598"/>
      <c r="D3" s="598"/>
      <c r="E3" s="598"/>
      <c r="F3" s="598"/>
      <c r="G3" s="598"/>
      <c r="H3" s="598"/>
      <c r="I3" s="598"/>
      <c r="J3" s="598"/>
      <c r="K3" s="598"/>
      <c r="L3" s="598"/>
      <c r="M3" s="598"/>
      <c r="N3" s="598"/>
      <c r="O3" s="598"/>
      <c r="P3" s="598"/>
      <c r="Q3" s="598"/>
      <c r="R3" s="598"/>
      <c r="S3" s="598"/>
      <c r="T3" s="598"/>
      <c r="U3" s="598"/>
      <c r="V3" s="598"/>
      <c r="W3" s="598"/>
      <c r="X3" s="598"/>
      <c r="Y3" s="599"/>
    </row>
    <row r="4" spans="1:25" ht="66.599999999999994" customHeight="1">
      <c r="A4" s="507" t="s">
        <v>108</v>
      </c>
      <c r="B4" s="508"/>
      <c r="C4" s="508"/>
      <c r="D4" s="508"/>
      <c r="E4" s="508"/>
      <c r="F4" s="508"/>
      <c r="G4" s="508"/>
      <c r="H4" s="508"/>
      <c r="I4" s="508"/>
      <c r="J4" s="508"/>
      <c r="K4" s="508"/>
      <c r="L4" s="508"/>
      <c r="M4" s="508"/>
      <c r="N4" s="508"/>
      <c r="O4" s="508"/>
      <c r="P4" s="508"/>
      <c r="Q4" s="508"/>
      <c r="R4" s="508"/>
      <c r="S4" s="508"/>
      <c r="T4" s="508"/>
      <c r="U4" s="508"/>
      <c r="V4" s="508"/>
      <c r="W4" s="508"/>
      <c r="X4" s="508"/>
      <c r="Y4" s="509"/>
    </row>
    <row r="5" spans="1:25" ht="66.599999999999994" customHeight="1">
      <c r="A5" s="587"/>
      <c r="B5" s="588"/>
      <c r="C5" s="588"/>
      <c r="D5" s="588"/>
      <c r="E5" s="588"/>
      <c r="F5" s="588"/>
      <c r="G5" s="588"/>
      <c r="H5" s="588"/>
      <c r="I5" s="588"/>
      <c r="J5" s="588"/>
      <c r="K5" s="588"/>
      <c r="L5" s="588"/>
      <c r="M5" s="588"/>
      <c r="N5" s="588"/>
      <c r="O5" s="588"/>
      <c r="P5" s="588"/>
      <c r="Q5" s="588"/>
      <c r="R5" s="588"/>
      <c r="S5" s="588"/>
      <c r="T5" s="588"/>
      <c r="U5" s="588"/>
      <c r="V5" s="588"/>
      <c r="W5" s="588"/>
      <c r="X5" s="588"/>
      <c r="Y5" s="589"/>
    </row>
    <row r="6" spans="1:25" ht="66.599999999999994" customHeight="1">
      <c r="A6" s="510"/>
      <c r="B6" s="511"/>
      <c r="C6" s="511"/>
      <c r="D6" s="511"/>
      <c r="E6" s="511"/>
      <c r="F6" s="511"/>
      <c r="G6" s="511"/>
      <c r="H6" s="511"/>
      <c r="I6" s="511"/>
      <c r="J6" s="511"/>
      <c r="K6" s="511"/>
      <c r="L6" s="511"/>
      <c r="M6" s="511"/>
      <c r="N6" s="511"/>
      <c r="O6" s="511"/>
      <c r="P6" s="511"/>
      <c r="Q6" s="511"/>
      <c r="R6" s="511"/>
      <c r="S6" s="511"/>
      <c r="T6" s="511"/>
      <c r="U6" s="511"/>
      <c r="V6" s="511"/>
      <c r="W6" s="511"/>
      <c r="X6" s="511"/>
      <c r="Y6" s="512"/>
    </row>
    <row r="7" spans="1:25" ht="54.6" customHeight="1">
      <c r="A7" s="540" t="s">
        <v>292</v>
      </c>
      <c r="B7" s="600"/>
      <c r="C7" s="600"/>
      <c r="D7" s="600"/>
      <c r="E7" s="600"/>
      <c r="F7" s="600"/>
      <c r="G7" s="600"/>
      <c r="H7" s="600"/>
      <c r="I7" s="600"/>
      <c r="J7" s="600"/>
      <c r="K7" s="600"/>
      <c r="L7" s="600"/>
      <c r="M7" s="600"/>
      <c r="N7" s="600"/>
      <c r="O7" s="600"/>
      <c r="P7" s="600"/>
      <c r="Q7" s="600"/>
      <c r="R7" s="600"/>
      <c r="S7" s="600"/>
      <c r="T7" s="600"/>
      <c r="U7" s="600"/>
      <c r="V7" s="600"/>
      <c r="W7" s="600"/>
      <c r="X7" s="600"/>
      <c r="Y7" s="601"/>
    </row>
    <row r="8" spans="1:25" ht="50.4" customHeight="1">
      <c r="A8" s="507" t="s">
        <v>107</v>
      </c>
      <c r="B8" s="508"/>
      <c r="C8" s="508"/>
      <c r="D8" s="508"/>
      <c r="E8" s="508"/>
      <c r="F8" s="508"/>
      <c r="G8" s="508"/>
      <c r="H8" s="508"/>
      <c r="I8" s="508"/>
      <c r="J8" s="508"/>
      <c r="K8" s="508"/>
      <c r="L8" s="508"/>
      <c r="M8" s="508"/>
      <c r="N8" s="508"/>
      <c r="O8" s="508"/>
      <c r="P8" s="508"/>
      <c r="Q8" s="508"/>
      <c r="R8" s="508"/>
      <c r="S8" s="508"/>
      <c r="T8" s="508"/>
      <c r="U8" s="508"/>
      <c r="V8" s="508"/>
      <c r="W8" s="508"/>
      <c r="X8" s="508"/>
      <c r="Y8" s="509"/>
    </row>
    <row r="9" spans="1:25" ht="50.4" customHeight="1">
      <c r="A9" s="510"/>
      <c r="B9" s="511"/>
      <c r="C9" s="511"/>
      <c r="D9" s="511"/>
      <c r="E9" s="511"/>
      <c r="F9" s="511"/>
      <c r="G9" s="511"/>
      <c r="H9" s="511"/>
      <c r="I9" s="511"/>
      <c r="J9" s="511"/>
      <c r="K9" s="511"/>
      <c r="L9" s="511"/>
      <c r="M9" s="511"/>
      <c r="N9" s="511"/>
      <c r="O9" s="511"/>
      <c r="P9" s="511"/>
      <c r="Q9" s="511"/>
      <c r="R9" s="511"/>
      <c r="S9" s="511"/>
      <c r="T9" s="511"/>
      <c r="U9" s="511"/>
      <c r="V9" s="511"/>
      <c r="W9" s="511"/>
      <c r="X9" s="511"/>
      <c r="Y9" s="512"/>
    </row>
    <row r="10" spans="1:25" ht="19.8" customHeight="1">
      <c r="A10" s="531" t="s">
        <v>264</v>
      </c>
      <c r="B10" s="590"/>
      <c r="C10" s="590"/>
      <c r="D10" s="590"/>
      <c r="E10" s="590"/>
      <c r="F10" s="590"/>
      <c r="G10" s="590"/>
      <c r="H10" s="590"/>
      <c r="I10" s="590"/>
      <c r="J10" s="590"/>
      <c r="K10" s="590"/>
      <c r="L10" s="590"/>
      <c r="M10" s="590"/>
      <c r="N10" s="590"/>
      <c r="O10" s="590"/>
      <c r="P10" s="590"/>
      <c r="Q10" s="590"/>
      <c r="R10" s="590"/>
      <c r="S10" s="590"/>
      <c r="T10" s="590"/>
      <c r="U10" s="590"/>
      <c r="V10" s="590"/>
      <c r="W10" s="532"/>
      <c r="X10" s="532"/>
      <c r="Y10" s="533"/>
    </row>
    <row r="11" spans="1:25" ht="36" customHeight="1">
      <c r="A11" s="591" t="s">
        <v>266</v>
      </c>
      <c r="B11" s="592"/>
      <c r="C11" s="592"/>
      <c r="D11" s="592"/>
      <c r="E11" s="592"/>
      <c r="F11" s="592"/>
      <c r="G11" s="592"/>
      <c r="H11" s="592"/>
      <c r="I11" s="592"/>
      <c r="J11" s="592"/>
      <c r="K11" s="592"/>
      <c r="L11" s="592"/>
      <c r="M11" s="592"/>
      <c r="N11" s="592"/>
      <c r="O11" s="592"/>
      <c r="P11" s="592"/>
      <c r="Q11" s="592"/>
      <c r="R11" s="592"/>
      <c r="S11" s="592"/>
      <c r="T11" s="592"/>
      <c r="U11" s="592"/>
      <c r="V11" s="592"/>
      <c r="W11" s="592"/>
      <c r="X11" s="592"/>
      <c r="Y11" s="593"/>
    </row>
    <row r="12" spans="1:25" ht="35.4" customHeight="1">
      <c r="A12" s="507" t="s">
        <v>108</v>
      </c>
      <c r="B12" s="508"/>
      <c r="C12" s="508"/>
      <c r="D12" s="508"/>
      <c r="E12" s="508"/>
      <c r="F12" s="508"/>
      <c r="G12" s="508"/>
      <c r="H12" s="508"/>
      <c r="I12" s="508"/>
      <c r="J12" s="508"/>
      <c r="K12" s="508"/>
      <c r="L12" s="508"/>
      <c r="M12" s="508"/>
      <c r="N12" s="508"/>
      <c r="O12" s="508"/>
      <c r="P12" s="508"/>
      <c r="Q12" s="508"/>
      <c r="R12" s="508"/>
      <c r="S12" s="508"/>
      <c r="T12" s="508"/>
      <c r="U12" s="508"/>
      <c r="V12" s="508"/>
      <c r="W12" s="508"/>
      <c r="X12" s="508"/>
      <c r="Y12" s="509"/>
    </row>
    <row r="13" spans="1:25" ht="35.4" customHeight="1">
      <c r="A13" s="510"/>
      <c r="B13" s="511"/>
      <c r="C13" s="511"/>
      <c r="D13" s="511"/>
      <c r="E13" s="511"/>
      <c r="F13" s="511"/>
      <c r="G13" s="511"/>
      <c r="H13" s="511"/>
      <c r="I13" s="511"/>
      <c r="J13" s="511"/>
      <c r="K13" s="511"/>
      <c r="L13" s="511"/>
      <c r="M13" s="511"/>
      <c r="N13" s="511"/>
      <c r="O13" s="511"/>
      <c r="P13" s="511"/>
      <c r="Q13" s="511"/>
      <c r="R13" s="511"/>
      <c r="S13" s="511"/>
      <c r="T13" s="511"/>
      <c r="U13" s="511"/>
      <c r="V13" s="511"/>
      <c r="W13" s="511"/>
      <c r="X13" s="511"/>
      <c r="Y13" s="512"/>
    </row>
    <row r="14" spans="1:25" ht="18" customHeight="1">
      <c r="A14" s="591" t="s">
        <v>291</v>
      </c>
      <c r="B14" s="592"/>
      <c r="C14" s="592"/>
      <c r="D14" s="592"/>
      <c r="E14" s="592"/>
      <c r="F14" s="592"/>
      <c r="G14" s="592"/>
      <c r="H14" s="592"/>
      <c r="I14" s="592"/>
      <c r="J14" s="592"/>
      <c r="K14" s="592"/>
      <c r="L14" s="592"/>
      <c r="M14" s="592"/>
      <c r="N14" s="592"/>
      <c r="O14" s="592"/>
      <c r="P14" s="592"/>
      <c r="Q14" s="592"/>
      <c r="R14" s="592"/>
      <c r="S14" s="592"/>
      <c r="T14" s="592"/>
      <c r="U14" s="592"/>
      <c r="V14" s="592"/>
      <c r="W14" s="592"/>
      <c r="X14" s="592"/>
      <c r="Y14" s="593"/>
    </row>
    <row r="15" spans="1:25" ht="36.6" customHeight="1">
      <c r="A15" s="507" t="s">
        <v>108</v>
      </c>
      <c r="B15" s="508"/>
      <c r="C15" s="508"/>
      <c r="D15" s="508"/>
      <c r="E15" s="508"/>
      <c r="F15" s="508"/>
      <c r="G15" s="508"/>
      <c r="H15" s="508"/>
      <c r="I15" s="508"/>
      <c r="J15" s="508"/>
      <c r="K15" s="508"/>
      <c r="L15" s="508"/>
      <c r="M15" s="508"/>
      <c r="N15" s="508"/>
      <c r="O15" s="508"/>
      <c r="P15" s="508"/>
      <c r="Q15" s="508"/>
      <c r="R15" s="508"/>
      <c r="S15" s="508"/>
      <c r="T15" s="508"/>
      <c r="U15" s="508"/>
      <c r="V15" s="508"/>
      <c r="W15" s="508"/>
      <c r="X15" s="508"/>
      <c r="Y15" s="509"/>
    </row>
    <row r="16" spans="1:25" ht="36.6" customHeight="1">
      <c r="A16" s="510"/>
      <c r="B16" s="511"/>
      <c r="C16" s="511"/>
      <c r="D16" s="511"/>
      <c r="E16" s="511"/>
      <c r="F16" s="511"/>
      <c r="G16" s="511"/>
      <c r="H16" s="511"/>
      <c r="I16" s="511"/>
      <c r="J16" s="511"/>
      <c r="K16" s="511"/>
      <c r="L16" s="511"/>
      <c r="M16" s="511"/>
      <c r="N16" s="511"/>
      <c r="O16" s="511"/>
      <c r="P16" s="511"/>
      <c r="Q16" s="511"/>
      <c r="R16" s="511"/>
      <c r="S16" s="511"/>
      <c r="T16" s="511"/>
      <c r="U16" s="511"/>
      <c r="V16" s="511"/>
      <c r="W16" s="511"/>
      <c r="X16" s="511"/>
      <c r="Y16" s="512"/>
    </row>
    <row r="17" spans="1:25" ht="20.399999999999999" customHeight="1">
      <c r="A17" s="531" t="s">
        <v>265</v>
      </c>
      <c r="B17" s="590"/>
      <c r="C17" s="590"/>
      <c r="D17" s="590"/>
      <c r="E17" s="590"/>
      <c r="F17" s="590"/>
      <c r="G17" s="590"/>
      <c r="H17" s="590"/>
      <c r="I17" s="590"/>
      <c r="J17" s="590"/>
      <c r="K17" s="590"/>
      <c r="L17" s="590"/>
      <c r="M17" s="590"/>
      <c r="N17" s="590"/>
      <c r="O17" s="590"/>
      <c r="P17" s="590"/>
      <c r="Q17" s="590"/>
      <c r="R17" s="590"/>
      <c r="S17" s="590"/>
      <c r="T17" s="590"/>
      <c r="U17" s="590"/>
      <c r="V17" s="590"/>
      <c r="W17" s="532"/>
      <c r="X17" s="532"/>
      <c r="Y17" s="533"/>
    </row>
    <row r="18" spans="1:25" ht="18" customHeight="1">
      <c r="A18" s="591" t="s">
        <v>217</v>
      </c>
      <c r="B18" s="592"/>
      <c r="C18" s="592"/>
      <c r="D18" s="592"/>
      <c r="E18" s="592"/>
      <c r="F18" s="592"/>
      <c r="G18" s="592"/>
      <c r="H18" s="592"/>
      <c r="I18" s="592"/>
      <c r="J18" s="592"/>
      <c r="K18" s="592"/>
      <c r="L18" s="592"/>
      <c r="M18" s="592"/>
      <c r="N18" s="592"/>
      <c r="O18" s="592"/>
      <c r="P18" s="592"/>
      <c r="Q18" s="592"/>
      <c r="R18" s="592"/>
      <c r="S18" s="592"/>
      <c r="T18" s="592"/>
      <c r="U18" s="592"/>
      <c r="V18" s="592"/>
      <c r="W18" s="592"/>
      <c r="X18" s="592"/>
      <c r="Y18" s="593"/>
    </row>
    <row r="19" spans="1:25" ht="73.2" customHeight="1">
      <c r="A19" s="594" t="s">
        <v>108</v>
      </c>
      <c r="B19" s="595"/>
      <c r="C19" s="595"/>
      <c r="D19" s="595"/>
      <c r="E19" s="595"/>
      <c r="F19" s="595"/>
      <c r="G19" s="595"/>
      <c r="H19" s="595"/>
      <c r="I19" s="595"/>
      <c r="J19" s="595"/>
      <c r="K19" s="595"/>
      <c r="L19" s="595"/>
      <c r="M19" s="595"/>
      <c r="N19" s="595"/>
      <c r="O19" s="595"/>
      <c r="P19" s="595"/>
      <c r="Q19" s="595"/>
      <c r="R19" s="595"/>
      <c r="S19" s="595"/>
      <c r="T19" s="595"/>
      <c r="U19" s="595"/>
      <c r="V19" s="595"/>
      <c r="W19" s="595"/>
      <c r="X19" s="595"/>
      <c r="Y19" s="596"/>
    </row>
    <row r="20" spans="1:25" ht="21" customHeight="1"/>
    <row r="22" spans="1:25" ht="78" customHeight="1"/>
    <row r="23" spans="1:25" ht="78" customHeight="1"/>
    <row r="24" spans="1:25" ht="78" customHeight="1"/>
    <row r="25" spans="1:25" ht="78" customHeight="1"/>
  </sheetData>
  <sheetProtection formatCells="0" formatColumns="0" formatRows="0" selectLockedCells="1"/>
  <mergeCells count="14">
    <mergeCell ref="W1:Y1"/>
    <mergeCell ref="A3:Y3"/>
    <mergeCell ref="A10:Y10"/>
    <mergeCell ref="A11:Y11"/>
    <mergeCell ref="A7:Y7"/>
    <mergeCell ref="A4:Y6"/>
    <mergeCell ref="A12:Y13"/>
    <mergeCell ref="A17:Y17"/>
    <mergeCell ref="A18:Y18"/>
    <mergeCell ref="A2:Y2"/>
    <mergeCell ref="A19:Y19"/>
    <mergeCell ref="A14:Y14"/>
    <mergeCell ref="A15:Y16"/>
    <mergeCell ref="A8:Y9"/>
  </mergeCells>
  <phoneticPr fontId="6"/>
  <printOptions horizontalCentered="1"/>
  <pageMargins left="0.59055118110236227" right="0.59055118110236227" top="0.59055118110236227" bottom="0.39370078740157483" header="0.19685039370078741" footer="0.19685039370078741"/>
  <pageSetup paperSize="9" scale="97" fitToHeight="0" orientation="portrait" r:id="rId1"/>
  <headerFooter>
    <oddHeader>&amp;C&amp;9&amp;F</oddHeader>
    <oddFooter>&amp;C&amp;10&amp;P/&amp;N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EB566-EC8D-412B-B753-56A67F876078}">
  <sheetPr>
    <pageSetUpPr fitToPage="1"/>
  </sheetPr>
  <dimension ref="A1:AK37"/>
  <sheetViews>
    <sheetView showGridLines="0" view="pageBreakPreview" zoomScaleNormal="100" zoomScaleSheetLayoutView="100" workbookViewId="0"/>
  </sheetViews>
  <sheetFormatPr defaultColWidth="8.90625" defaultRowHeight="15"/>
  <cols>
    <col min="1" max="1" width="11.08984375" customWidth="1"/>
    <col min="2" max="38" width="2.81640625" customWidth="1"/>
    <col min="39" max="39" width="23.81640625" customWidth="1"/>
    <col min="41" max="41" width="17.81640625" bestFit="1" customWidth="1"/>
    <col min="42" max="42" width="3" bestFit="1" customWidth="1"/>
    <col min="43" max="43" width="17.36328125" bestFit="1" customWidth="1"/>
  </cols>
  <sheetData>
    <row r="1" spans="1:37">
      <c r="AK1" s="310" t="str">
        <f>'1)受入れ機関概要'!G1</f>
        <v>Ver.2401</v>
      </c>
    </row>
    <row r="2" spans="1:37" ht="25.95" customHeight="1">
      <c r="A2" s="609" t="s">
        <v>250</v>
      </c>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610"/>
      <c r="AK2" s="611"/>
    </row>
    <row r="3" spans="1:37" ht="19.2" customHeight="1">
      <c r="A3" s="591" t="s">
        <v>267</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3"/>
    </row>
    <row r="4" spans="1:37">
      <c r="A4" s="604" t="s">
        <v>130</v>
      </c>
      <c r="B4" s="607" t="s">
        <v>93</v>
      </c>
      <c r="C4" s="608"/>
      <c r="D4" s="608"/>
      <c r="E4" s="608"/>
      <c r="F4" s="608"/>
      <c r="G4" s="608"/>
      <c r="H4" s="608"/>
      <c r="I4" s="608"/>
      <c r="J4" s="608"/>
      <c r="K4" s="608" t="s">
        <v>94</v>
      </c>
      <c r="L4" s="608"/>
      <c r="M4" s="608"/>
      <c r="N4" s="608"/>
      <c r="O4" s="608"/>
      <c r="P4" s="608"/>
      <c r="Q4" s="608"/>
      <c r="R4" s="608"/>
      <c r="S4" s="608"/>
      <c r="T4" s="608" t="s">
        <v>95</v>
      </c>
      <c r="U4" s="608"/>
      <c r="V4" s="608"/>
      <c r="W4" s="608"/>
      <c r="X4" s="608"/>
      <c r="Y4" s="608"/>
      <c r="Z4" s="608"/>
      <c r="AA4" s="608"/>
      <c r="AB4" s="608"/>
      <c r="AC4" s="608" t="s">
        <v>96</v>
      </c>
      <c r="AD4" s="608"/>
      <c r="AE4" s="608"/>
      <c r="AF4" s="608"/>
      <c r="AG4" s="608"/>
      <c r="AH4" s="608"/>
      <c r="AI4" s="608"/>
      <c r="AJ4" s="608"/>
      <c r="AK4" s="608"/>
    </row>
    <row r="5" spans="1:37">
      <c r="A5" s="606"/>
      <c r="B5" s="603">
        <v>4</v>
      </c>
      <c r="C5" s="603"/>
      <c r="D5" s="612"/>
      <c r="E5" s="603">
        <v>5</v>
      </c>
      <c r="F5" s="603"/>
      <c r="G5" s="612"/>
      <c r="H5" s="602">
        <v>6</v>
      </c>
      <c r="I5" s="603"/>
      <c r="J5" s="603"/>
      <c r="K5" s="603">
        <v>7</v>
      </c>
      <c r="L5" s="603"/>
      <c r="M5" s="612"/>
      <c r="N5" s="602">
        <v>8</v>
      </c>
      <c r="O5" s="603"/>
      <c r="P5" s="612"/>
      <c r="Q5" s="602">
        <v>9</v>
      </c>
      <c r="R5" s="603"/>
      <c r="S5" s="603"/>
      <c r="T5" s="603">
        <v>10</v>
      </c>
      <c r="U5" s="603"/>
      <c r="V5" s="612"/>
      <c r="W5" s="602">
        <v>11</v>
      </c>
      <c r="X5" s="603"/>
      <c r="Y5" s="612"/>
      <c r="Z5" s="602">
        <v>12</v>
      </c>
      <c r="AA5" s="603"/>
      <c r="AB5" s="603"/>
      <c r="AC5" s="603">
        <v>1</v>
      </c>
      <c r="AD5" s="603"/>
      <c r="AE5" s="612"/>
      <c r="AF5" s="602">
        <v>2</v>
      </c>
      <c r="AG5" s="603"/>
      <c r="AH5" s="612"/>
      <c r="AI5" s="602">
        <v>3</v>
      </c>
      <c r="AJ5" s="603"/>
      <c r="AK5" s="603"/>
    </row>
    <row r="6" spans="1:37" ht="24.6" customHeight="1">
      <c r="A6" s="604" t="s">
        <v>131</v>
      </c>
      <c r="D6" s="214"/>
      <c r="G6" s="214"/>
      <c r="J6" s="213"/>
      <c r="M6" s="214"/>
      <c r="P6" s="214"/>
      <c r="S6" s="213"/>
      <c r="V6" s="214"/>
      <c r="Y6" s="214"/>
      <c r="AB6" s="213"/>
      <c r="AE6" s="214"/>
      <c r="AH6" s="214"/>
      <c r="AK6" s="211"/>
    </row>
    <row r="7" spans="1:37" ht="24.6" customHeight="1">
      <c r="A7" s="605"/>
      <c r="D7" s="215"/>
      <c r="G7" s="215"/>
      <c r="J7" s="211"/>
      <c r="M7" s="215"/>
      <c r="P7" s="215"/>
      <c r="S7" s="211"/>
      <c r="V7" s="215"/>
      <c r="Y7" s="215"/>
      <c r="AB7" s="211"/>
      <c r="AE7" s="215"/>
      <c r="AH7" s="215"/>
      <c r="AK7" s="211"/>
    </row>
    <row r="8" spans="1:37" ht="24.6" customHeight="1">
      <c r="A8" s="605"/>
      <c r="D8" s="215"/>
      <c r="G8" s="215"/>
      <c r="J8" s="211"/>
      <c r="M8" s="215"/>
      <c r="P8" s="215"/>
      <c r="S8" s="211"/>
      <c r="V8" s="215"/>
      <c r="Y8" s="215"/>
      <c r="AB8" s="211"/>
      <c r="AE8" s="215"/>
      <c r="AH8" s="215"/>
      <c r="AK8" s="211"/>
    </row>
    <row r="9" spans="1:37" ht="24.6" customHeight="1">
      <c r="A9" s="605"/>
      <c r="D9" s="215"/>
      <c r="G9" s="215"/>
      <c r="J9" s="211"/>
      <c r="M9" s="215"/>
      <c r="P9" s="215"/>
      <c r="S9" s="211"/>
      <c r="V9" s="215"/>
      <c r="Y9" s="215"/>
      <c r="AB9" s="211"/>
      <c r="AE9" s="215"/>
      <c r="AH9" s="215"/>
      <c r="AK9" s="211"/>
    </row>
    <row r="10" spans="1:37" ht="24.6" customHeight="1">
      <c r="A10" s="605"/>
      <c r="D10" s="215"/>
      <c r="G10" s="215"/>
      <c r="J10" s="211"/>
      <c r="M10" s="215"/>
      <c r="P10" s="215"/>
      <c r="S10" s="211"/>
      <c r="V10" s="215"/>
      <c r="Y10" s="215"/>
      <c r="AB10" s="211"/>
      <c r="AE10" s="215"/>
      <c r="AH10" s="215"/>
      <c r="AK10" s="211"/>
    </row>
    <row r="11" spans="1:37" ht="24.6" customHeight="1">
      <c r="A11" s="605"/>
      <c r="D11" s="215"/>
      <c r="G11" s="215"/>
      <c r="J11" s="211"/>
      <c r="M11" s="215"/>
      <c r="P11" s="215"/>
      <c r="S11" s="211"/>
      <c r="V11" s="215"/>
      <c r="Y11" s="215"/>
      <c r="AB11" s="211"/>
      <c r="AE11" s="215"/>
      <c r="AH11" s="215"/>
      <c r="AK11" s="211"/>
    </row>
    <row r="12" spans="1:37" ht="24.6" customHeight="1">
      <c r="A12" s="606"/>
      <c r="B12" s="12"/>
      <c r="C12" s="12"/>
      <c r="D12" s="216"/>
      <c r="E12" s="12"/>
      <c r="F12" s="12"/>
      <c r="G12" s="216"/>
      <c r="H12" s="12"/>
      <c r="I12" s="12"/>
      <c r="J12" s="212"/>
      <c r="K12" s="12"/>
      <c r="L12" s="12"/>
      <c r="M12" s="216"/>
      <c r="N12" s="12"/>
      <c r="O12" s="12"/>
      <c r="P12" s="216"/>
      <c r="Q12" s="12"/>
      <c r="R12" s="12"/>
      <c r="S12" s="212"/>
      <c r="T12" s="12"/>
      <c r="U12" s="12"/>
      <c r="V12" s="216"/>
      <c r="W12" s="12"/>
      <c r="X12" s="12"/>
      <c r="Y12" s="216"/>
      <c r="Z12" s="12"/>
      <c r="AA12" s="12"/>
      <c r="AB12" s="212"/>
      <c r="AC12" s="12"/>
      <c r="AD12" s="12"/>
      <c r="AE12" s="216"/>
      <c r="AF12" s="12"/>
      <c r="AG12" s="12"/>
      <c r="AH12" s="216"/>
      <c r="AI12" s="12"/>
      <c r="AJ12" s="12"/>
      <c r="AK12" s="212"/>
    </row>
    <row r="13" spans="1:37" ht="24.6" customHeight="1">
      <c r="A13" s="604" t="s">
        <v>132</v>
      </c>
      <c r="D13" s="215"/>
      <c r="G13" s="215"/>
      <c r="J13" s="211"/>
      <c r="M13" s="215"/>
      <c r="P13" s="215"/>
      <c r="S13" s="211"/>
      <c r="V13" s="215"/>
      <c r="Y13" s="215"/>
      <c r="AB13" s="211"/>
      <c r="AE13" s="215"/>
      <c r="AH13" s="215"/>
      <c r="AK13" s="211"/>
    </row>
    <row r="14" spans="1:37" ht="24.6" customHeight="1">
      <c r="A14" s="605"/>
      <c r="D14" s="215"/>
      <c r="G14" s="215"/>
      <c r="J14" s="211"/>
      <c r="M14" s="215"/>
      <c r="P14" s="215"/>
      <c r="S14" s="211"/>
      <c r="V14" s="215"/>
      <c r="Y14" s="215"/>
      <c r="AB14" s="211"/>
      <c r="AE14" s="215"/>
      <c r="AH14" s="215"/>
      <c r="AK14" s="211"/>
    </row>
    <row r="15" spans="1:37" ht="24.6" customHeight="1">
      <c r="A15" s="605"/>
      <c r="D15" s="215"/>
      <c r="G15" s="215"/>
      <c r="J15" s="211"/>
      <c r="M15" s="215"/>
      <c r="P15" s="215"/>
      <c r="S15" s="211"/>
      <c r="V15" s="215"/>
      <c r="Y15" s="215"/>
      <c r="AB15" s="211"/>
      <c r="AE15" s="215"/>
      <c r="AH15" s="215"/>
      <c r="AK15" s="211"/>
    </row>
    <row r="16" spans="1:37" ht="24.6" customHeight="1">
      <c r="A16" s="605"/>
      <c r="D16" s="215"/>
      <c r="G16" s="215"/>
      <c r="J16" s="211"/>
      <c r="M16" s="215"/>
      <c r="P16" s="215"/>
      <c r="S16" s="211"/>
      <c r="V16" s="215"/>
      <c r="Y16" s="215"/>
      <c r="AB16" s="211"/>
      <c r="AE16" s="215"/>
      <c r="AH16" s="215"/>
      <c r="AK16" s="211"/>
    </row>
    <row r="17" spans="1:37" ht="24.6" customHeight="1">
      <c r="A17" s="605"/>
      <c r="D17" s="215"/>
      <c r="G17" s="215"/>
      <c r="J17" s="211"/>
      <c r="M17" s="215"/>
      <c r="P17" s="215"/>
      <c r="S17" s="211"/>
      <c r="V17" s="215"/>
      <c r="Y17" s="215"/>
      <c r="AB17" s="211"/>
      <c r="AE17" s="215"/>
      <c r="AH17" s="215"/>
      <c r="AK17" s="211"/>
    </row>
    <row r="18" spans="1:37" ht="24.6" customHeight="1">
      <c r="A18" s="605"/>
      <c r="D18" s="215"/>
      <c r="G18" s="215"/>
      <c r="J18" s="211"/>
      <c r="M18" s="215"/>
      <c r="P18" s="215"/>
      <c r="S18" s="211"/>
      <c r="V18" s="215"/>
      <c r="Y18" s="215"/>
      <c r="AB18" s="211"/>
      <c r="AE18" s="215"/>
      <c r="AH18" s="215"/>
      <c r="AK18" s="211"/>
    </row>
    <row r="19" spans="1:37" ht="24.6" customHeight="1">
      <c r="A19" s="606"/>
      <c r="B19" s="12"/>
      <c r="C19" s="12"/>
      <c r="D19" s="216"/>
      <c r="E19" s="12"/>
      <c r="F19" s="12"/>
      <c r="G19" s="216"/>
      <c r="H19" s="12"/>
      <c r="I19" s="12"/>
      <c r="J19" s="212"/>
      <c r="K19" s="12"/>
      <c r="L19" s="12"/>
      <c r="M19" s="216"/>
      <c r="N19" s="12"/>
      <c r="O19" s="12"/>
      <c r="P19" s="216"/>
      <c r="Q19" s="12"/>
      <c r="R19" s="12"/>
      <c r="S19" s="212"/>
      <c r="T19" s="12"/>
      <c r="U19" s="12"/>
      <c r="V19" s="216"/>
      <c r="W19" s="12"/>
      <c r="X19" s="12"/>
      <c r="Y19" s="216"/>
      <c r="Z19" s="12"/>
      <c r="AA19" s="12"/>
      <c r="AB19" s="212"/>
      <c r="AC19" s="12"/>
      <c r="AD19" s="12"/>
      <c r="AE19" s="216"/>
      <c r="AF19" s="12"/>
      <c r="AG19" s="12"/>
      <c r="AH19" s="216"/>
      <c r="AI19" s="12"/>
      <c r="AJ19" s="12"/>
      <c r="AK19" s="212"/>
    </row>
    <row r="20" spans="1:37" ht="21" customHeight="1"/>
    <row r="21" spans="1:37" ht="21" customHeight="1"/>
    <row r="22" spans="1:37">
      <c r="A22" s="604" t="s">
        <v>130</v>
      </c>
      <c r="B22" s="607" t="s">
        <v>93</v>
      </c>
      <c r="C22" s="608"/>
      <c r="D22" s="608"/>
      <c r="E22" s="608"/>
      <c r="F22" s="608"/>
      <c r="G22" s="608"/>
      <c r="H22" s="608"/>
      <c r="I22" s="608"/>
      <c r="J22" s="608"/>
      <c r="K22" s="608" t="s">
        <v>94</v>
      </c>
      <c r="L22" s="608"/>
      <c r="M22" s="608"/>
      <c r="N22" s="608"/>
      <c r="O22" s="608"/>
      <c r="P22" s="608"/>
      <c r="Q22" s="608"/>
      <c r="R22" s="608"/>
      <c r="S22" s="608"/>
      <c r="T22" s="608" t="s">
        <v>95</v>
      </c>
      <c r="U22" s="608"/>
      <c r="V22" s="608"/>
      <c r="W22" s="608"/>
      <c r="X22" s="608"/>
      <c r="Y22" s="608"/>
      <c r="Z22" s="608"/>
      <c r="AA22" s="608"/>
      <c r="AB22" s="608"/>
      <c r="AC22" s="608" t="s">
        <v>96</v>
      </c>
      <c r="AD22" s="608"/>
      <c r="AE22" s="608"/>
      <c r="AF22" s="608"/>
      <c r="AG22" s="608"/>
      <c r="AH22" s="608"/>
      <c r="AI22" s="608"/>
      <c r="AJ22" s="608"/>
      <c r="AK22" s="608"/>
    </row>
    <row r="23" spans="1:37">
      <c r="A23" s="606"/>
      <c r="B23" s="603">
        <v>4</v>
      </c>
      <c r="C23" s="603"/>
      <c r="D23" s="603"/>
      <c r="E23" s="602">
        <v>5</v>
      </c>
      <c r="F23" s="603"/>
      <c r="G23" s="603"/>
      <c r="H23" s="602">
        <v>6</v>
      </c>
      <c r="I23" s="603"/>
      <c r="J23" s="603"/>
      <c r="K23" s="603">
        <v>7</v>
      </c>
      <c r="L23" s="603"/>
      <c r="M23" s="603"/>
      <c r="N23" s="602">
        <v>8</v>
      </c>
      <c r="O23" s="603"/>
      <c r="P23" s="603"/>
      <c r="Q23" s="602">
        <v>9</v>
      </c>
      <c r="R23" s="603"/>
      <c r="S23" s="603"/>
      <c r="T23" s="603">
        <v>10</v>
      </c>
      <c r="U23" s="603"/>
      <c r="V23" s="603"/>
      <c r="W23" s="602">
        <v>11</v>
      </c>
      <c r="X23" s="603"/>
      <c r="Y23" s="603"/>
      <c r="Z23" s="602">
        <v>12</v>
      </c>
      <c r="AA23" s="603"/>
      <c r="AB23" s="603"/>
      <c r="AC23" s="603">
        <v>1</v>
      </c>
      <c r="AD23" s="603"/>
      <c r="AE23" s="603"/>
      <c r="AF23" s="602">
        <v>2</v>
      </c>
      <c r="AG23" s="603"/>
      <c r="AH23" s="603"/>
      <c r="AI23" s="602">
        <v>3</v>
      </c>
      <c r="AJ23" s="603"/>
      <c r="AK23" s="603"/>
    </row>
    <row r="24" spans="1:37" ht="44.25" customHeight="1">
      <c r="A24" s="604" t="s">
        <v>131</v>
      </c>
      <c r="D24" s="214"/>
      <c r="G24" s="214"/>
      <c r="J24" s="213"/>
      <c r="M24" s="214"/>
      <c r="P24" s="214"/>
      <c r="S24" s="213"/>
      <c r="V24" s="214"/>
      <c r="Y24" s="214"/>
      <c r="AB24" s="213"/>
      <c r="AE24" s="214"/>
      <c r="AH24" s="214"/>
      <c r="AK24" s="211"/>
    </row>
    <row r="25" spans="1:37" ht="44.25" customHeight="1">
      <c r="A25" s="605"/>
      <c r="D25" s="215"/>
      <c r="G25" s="215"/>
      <c r="J25" s="211"/>
      <c r="M25" s="215"/>
      <c r="P25" s="215"/>
      <c r="S25" s="211"/>
      <c r="V25" s="215"/>
      <c r="Y25" s="215"/>
      <c r="AB25" s="211"/>
      <c r="AE25" s="215"/>
      <c r="AH25" s="215"/>
      <c r="AK25" s="211"/>
    </row>
    <row r="26" spans="1:37" ht="44.25" customHeight="1">
      <c r="A26" s="605"/>
      <c r="D26" s="215"/>
      <c r="G26" s="215"/>
      <c r="J26" s="211"/>
      <c r="M26" s="215"/>
      <c r="P26" s="215"/>
      <c r="S26" s="211"/>
      <c r="V26" s="215"/>
      <c r="Y26" s="215"/>
      <c r="AB26" s="211"/>
      <c r="AE26" s="215"/>
      <c r="AH26" s="215"/>
      <c r="AK26" s="211"/>
    </row>
    <row r="27" spans="1:37" ht="44.25" customHeight="1">
      <c r="A27" s="605"/>
      <c r="D27" s="215"/>
      <c r="G27" s="215"/>
      <c r="J27" s="211"/>
      <c r="M27" s="215"/>
      <c r="P27" s="215"/>
      <c r="S27" s="211"/>
      <c r="V27" s="215"/>
      <c r="Y27" s="215"/>
      <c r="AB27" s="211"/>
      <c r="AE27" s="215"/>
      <c r="AH27" s="215"/>
      <c r="AK27" s="211"/>
    </row>
    <row r="28" spans="1:37" ht="44.25" customHeight="1">
      <c r="A28" s="605"/>
      <c r="D28" s="215"/>
      <c r="G28" s="215"/>
      <c r="J28" s="211"/>
      <c r="M28" s="215"/>
      <c r="P28" s="215"/>
      <c r="S28" s="211"/>
      <c r="V28" s="215"/>
      <c r="Y28" s="215"/>
      <c r="AB28" s="211"/>
      <c r="AE28" s="215"/>
      <c r="AH28" s="215"/>
      <c r="AK28" s="211"/>
    </row>
    <row r="29" spans="1:37" ht="44.25" customHeight="1">
      <c r="A29" s="605"/>
      <c r="D29" s="215"/>
      <c r="G29" s="215"/>
      <c r="J29" s="211"/>
      <c r="M29" s="215"/>
      <c r="P29" s="215"/>
      <c r="S29" s="211"/>
      <c r="V29" s="215"/>
      <c r="Y29" s="215"/>
      <c r="AB29" s="211"/>
      <c r="AE29" s="215"/>
      <c r="AH29" s="215"/>
      <c r="AK29" s="211"/>
    </row>
    <row r="30" spans="1:37" ht="44.25" customHeight="1">
      <c r="A30" s="606"/>
      <c r="B30" s="12"/>
      <c r="C30" s="12"/>
      <c r="D30" s="216"/>
      <c r="E30" s="12"/>
      <c r="F30" s="12"/>
      <c r="G30" s="216"/>
      <c r="H30" s="12"/>
      <c r="I30" s="12"/>
      <c r="J30" s="212"/>
      <c r="K30" s="12"/>
      <c r="L30" s="12"/>
      <c r="M30" s="216"/>
      <c r="N30" s="12"/>
      <c r="O30" s="12"/>
      <c r="P30" s="216"/>
      <c r="Q30" s="12"/>
      <c r="R30" s="12"/>
      <c r="S30" s="212"/>
      <c r="T30" s="12"/>
      <c r="U30" s="12"/>
      <c r="V30" s="216"/>
      <c r="W30" s="12"/>
      <c r="X30" s="12"/>
      <c r="Y30" s="216"/>
      <c r="Z30" s="12"/>
      <c r="AA30" s="12"/>
      <c r="AB30" s="212"/>
      <c r="AC30" s="12"/>
      <c r="AD30" s="12"/>
      <c r="AE30" s="216"/>
      <c r="AF30" s="12"/>
      <c r="AG30" s="12"/>
      <c r="AH30" s="216"/>
      <c r="AI30" s="12"/>
      <c r="AJ30" s="12"/>
      <c r="AK30" s="212"/>
    </row>
    <row r="31" spans="1:37" ht="44.25" customHeight="1">
      <c r="A31" s="604" t="s">
        <v>132</v>
      </c>
      <c r="D31" s="215"/>
      <c r="G31" s="215"/>
      <c r="J31" s="211"/>
      <c r="M31" s="215"/>
      <c r="P31" s="215"/>
      <c r="S31" s="211"/>
      <c r="V31" s="215"/>
      <c r="Y31" s="215"/>
      <c r="AB31" s="211"/>
      <c r="AE31" s="215"/>
      <c r="AH31" s="215"/>
      <c r="AK31" s="211"/>
    </row>
    <row r="32" spans="1:37" ht="44.25" customHeight="1">
      <c r="A32" s="605"/>
      <c r="D32" s="215"/>
      <c r="G32" s="215"/>
      <c r="J32" s="211"/>
      <c r="M32" s="215"/>
      <c r="P32" s="215"/>
      <c r="S32" s="211"/>
      <c r="V32" s="215"/>
      <c r="Y32" s="215"/>
      <c r="AB32" s="211"/>
      <c r="AE32" s="215"/>
      <c r="AH32" s="215"/>
      <c r="AK32" s="211"/>
    </row>
    <row r="33" spans="1:37" ht="44.25" customHeight="1">
      <c r="A33" s="605"/>
      <c r="D33" s="215"/>
      <c r="G33" s="215"/>
      <c r="J33" s="211"/>
      <c r="M33" s="215"/>
      <c r="P33" s="215"/>
      <c r="S33" s="211"/>
      <c r="V33" s="215"/>
      <c r="Y33" s="215"/>
      <c r="AB33" s="211"/>
      <c r="AE33" s="215"/>
      <c r="AH33" s="215"/>
      <c r="AK33" s="211"/>
    </row>
    <row r="34" spans="1:37" ht="44.25" customHeight="1">
      <c r="A34" s="605"/>
      <c r="D34" s="215"/>
      <c r="G34" s="215"/>
      <c r="J34" s="211"/>
      <c r="M34" s="215"/>
      <c r="P34" s="215"/>
      <c r="S34" s="211"/>
      <c r="V34" s="215"/>
      <c r="Y34" s="215"/>
      <c r="AB34" s="211"/>
      <c r="AE34" s="215"/>
      <c r="AH34" s="215"/>
      <c r="AK34" s="211"/>
    </row>
    <row r="35" spans="1:37" ht="44.25" customHeight="1">
      <c r="A35" s="605"/>
      <c r="D35" s="215"/>
      <c r="G35" s="215"/>
      <c r="J35" s="211"/>
      <c r="M35" s="215"/>
      <c r="P35" s="215"/>
      <c r="S35" s="211"/>
      <c r="V35" s="215"/>
      <c r="Y35" s="215"/>
      <c r="AB35" s="211"/>
      <c r="AE35" s="215"/>
      <c r="AH35" s="215"/>
      <c r="AK35" s="211"/>
    </row>
    <row r="36" spans="1:37" ht="44.25" customHeight="1">
      <c r="A36" s="605"/>
      <c r="D36" s="215"/>
      <c r="G36" s="215"/>
      <c r="J36" s="211"/>
      <c r="M36" s="215"/>
      <c r="P36" s="215"/>
      <c r="S36" s="211"/>
      <c r="V36" s="215"/>
      <c r="Y36" s="215"/>
      <c r="AB36" s="211"/>
      <c r="AE36" s="215"/>
      <c r="AH36" s="215"/>
      <c r="AK36" s="211"/>
    </row>
    <row r="37" spans="1:37" ht="48.6" customHeight="1">
      <c r="A37" s="606"/>
      <c r="B37" s="12"/>
      <c r="C37" s="12"/>
      <c r="D37" s="216"/>
      <c r="E37" s="12"/>
      <c r="F37" s="12"/>
      <c r="G37" s="216"/>
      <c r="H37" s="12"/>
      <c r="I37" s="12"/>
      <c r="J37" s="212"/>
      <c r="K37" s="12"/>
      <c r="L37" s="12"/>
      <c r="M37" s="216"/>
      <c r="N37" s="12"/>
      <c r="O37" s="12"/>
      <c r="P37" s="216"/>
      <c r="Q37" s="12"/>
      <c r="R37" s="12"/>
      <c r="S37" s="212"/>
      <c r="T37" s="12"/>
      <c r="U37" s="12"/>
      <c r="V37" s="216"/>
      <c r="W37" s="12"/>
      <c r="X37" s="12"/>
      <c r="Y37" s="216"/>
      <c r="Z37" s="12"/>
      <c r="AA37" s="12"/>
      <c r="AB37" s="212"/>
      <c r="AC37" s="12"/>
      <c r="AD37" s="12"/>
      <c r="AE37" s="216"/>
      <c r="AF37" s="12"/>
      <c r="AG37" s="12"/>
      <c r="AH37" s="216"/>
      <c r="AI37" s="12"/>
      <c r="AJ37" s="12"/>
      <c r="AK37" s="212"/>
    </row>
  </sheetData>
  <sheetProtection formatCells="0" formatColumns="0" formatRows="0" selectLockedCells="1"/>
  <mergeCells count="40">
    <mergeCell ref="A13:A19"/>
    <mergeCell ref="H5:J5"/>
    <mergeCell ref="K5:M5"/>
    <mergeCell ref="AI23:AK23"/>
    <mergeCell ref="AI5:AK5"/>
    <mergeCell ref="A6:A12"/>
    <mergeCell ref="T5:V5"/>
    <mergeCell ref="W5:Y5"/>
    <mergeCell ref="N5:P5"/>
    <mergeCell ref="Q5:S5"/>
    <mergeCell ref="Z5:AB5"/>
    <mergeCell ref="AC5:AE5"/>
    <mergeCell ref="AF5:AH5"/>
    <mergeCell ref="T22:AB22"/>
    <mergeCell ref="AC22:AK22"/>
    <mergeCell ref="T23:V23"/>
    <mergeCell ref="A2:AK2"/>
    <mergeCell ref="A3:AK3"/>
    <mergeCell ref="A4:A5"/>
    <mergeCell ref="B4:J4"/>
    <mergeCell ref="K4:S4"/>
    <mergeCell ref="T4:AB4"/>
    <mergeCell ref="AC4:AK4"/>
    <mergeCell ref="B5:D5"/>
    <mergeCell ref="E5:G5"/>
    <mergeCell ref="A31:A37"/>
    <mergeCell ref="A22:A23"/>
    <mergeCell ref="B22:J22"/>
    <mergeCell ref="K22:S22"/>
    <mergeCell ref="B23:D23"/>
    <mergeCell ref="E23:G23"/>
    <mergeCell ref="H23:J23"/>
    <mergeCell ref="K23:M23"/>
    <mergeCell ref="N23:P23"/>
    <mergeCell ref="Q23:S23"/>
    <mergeCell ref="W23:Y23"/>
    <mergeCell ref="Z23:AB23"/>
    <mergeCell ref="AC23:AE23"/>
    <mergeCell ref="AF23:AH23"/>
    <mergeCell ref="A24:A30"/>
  </mergeCells>
  <phoneticPr fontId="6"/>
  <printOptions horizontalCentered="1"/>
  <pageMargins left="0.59055118110236227" right="0.59055118110236227" top="0.59055118110236227" bottom="0.39370078740157483" header="0.19685039370078741" footer="0.19685039370078741"/>
  <pageSetup paperSize="9" scale="97" fitToHeight="0" orientation="landscape" r:id="rId1"/>
  <headerFooter>
    <oddHeader>&amp;C&amp;9&amp;F</oddHeader>
    <oddFooter>&amp;C&amp;10&amp;P/&amp;N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07604-8BBF-47DA-B0A8-016710D63E5A}">
  <sheetPr>
    <pageSetUpPr fitToPage="1"/>
  </sheetPr>
  <dimension ref="A1:T17"/>
  <sheetViews>
    <sheetView view="pageBreakPreview" zoomScaleNormal="100" zoomScaleSheetLayoutView="100" zoomScalePageLayoutView="70" workbookViewId="0">
      <selection activeCell="D7" sqref="D7"/>
    </sheetView>
  </sheetViews>
  <sheetFormatPr defaultColWidth="8" defaultRowHeight="15"/>
  <cols>
    <col min="1" max="1" width="17.54296875" style="118" customWidth="1"/>
    <col min="2" max="2" width="11.54296875" style="118" customWidth="1"/>
    <col min="3" max="5" width="20.54296875" style="118" customWidth="1"/>
    <col min="6" max="6" width="2.08984375" style="118" customWidth="1"/>
    <col min="7" max="16384" width="8" style="118"/>
  </cols>
  <sheetData>
    <row r="1" spans="1:20" ht="42.75" customHeight="1">
      <c r="E1" s="21" t="str">
        <f>'1)受入れ機関概要'!G1</f>
        <v>Ver.2401</v>
      </c>
    </row>
    <row r="2" spans="1:20" ht="29.25" customHeight="1">
      <c r="A2" s="621" t="s">
        <v>150</v>
      </c>
      <c r="B2" s="621"/>
      <c r="C2" s="621"/>
      <c r="D2" s="621"/>
      <c r="E2" s="621"/>
      <c r="G2" s="119"/>
    </row>
    <row r="3" spans="1:20" ht="30" customHeight="1">
      <c r="A3" s="120"/>
      <c r="B3" s="120"/>
      <c r="C3" s="120"/>
      <c r="D3" s="120"/>
      <c r="G3" s="121"/>
    </row>
    <row r="4" spans="1:20" ht="28.5" customHeight="1">
      <c r="A4" s="122" t="s">
        <v>175</v>
      </c>
      <c r="B4" s="123"/>
      <c r="C4" s="123"/>
      <c r="D4" s="123"/>
      <c r="E4" s="124" t="s">
        <v>86</v>
      </c>
      <c r="L4" s="125"/>
    </row>
    <row r="5" spans="1:20" ht="48" customHeight="1" thickBot="1">
      <c r="A5" s="619"/>
      <c r="B5" s="620"/>
      <c r="C5" s="126" t="s">
        <v>147</v>
      </c>
      <c r="D5" s="126" t="s">
        <v>148</v>
      </c>
      <c r="E5" s="126" t="s">
        <v>71</v>
      </c>
      <c r="L5" s="173"/>
      <c r="M5" s="173"/>
      <c r="N5" s="173"/>
      <c r="O5" s="173"/>
      <c r="P5" s="173"/>
      <c r="Q5" s="173"/>
      <c r="R5" s="173"/>
      <c r="S5" s="173"/>
    </row>
    <row r="6" spans="1:20" ht="48" customHeight="1" thickTop="1">
      <c r="A6" s="622" t="s">
        <v>151</v>
      </c>
      <c r="B6" s="623"/>
      <c r="C6" s="183">
        <f>'6)-2（予算内訳）2024年度'!H11</f>
        <v>0</v>
      </c>
      <c r="D6" s="183">
        <f>'6)-2（予算内訳）2025年度'!H11</f>
        <v>0</v>
      </c>
      <c r="E6" s="184">
        <f>SUM(C6:D6)</f>
        <v>0</v>
      </c>
      <c r="G6" s="268" t="s">
        <v>174</v>
      </c>
      <c r="L6" s="174"/>
      <c r="M6" s="174"/>
      <c r="N6" s="174"/>
      <c r="O6" s="174"/>
      <c r="P6" s="174"/>
      <c r="Q6" s="174"/>
      <c r="R6" s="174"/>
      <c r="S6" s="174"/>
      <c r="T6" s="174"/>
    </row>
    <row r="7" spans="1:20" ht="48" customHeight="1">
      <c r="A7" s="624" t="s">
        <v>153</v>
      </c>
      <c r="B7" s="625"/>
      <c r="C7" s="183">
        <f>'6)-2（予算内訳）2024年度'!H12</f>
        <v>0</v>
      </c>
      <c r="D7" s="183">
        <f>'6)-2（予算内訳）2025年度'!H12</f>
        <v>0</v>
      </c>
      <c r="E7" s="184">
        <f t="shared" ref="E7:E10" si="0">SUM(C7:D7)</f>
        <v>0</v>
      </c>
      <c r="G7" s="268" t="s">
        <v>174</v>
      </c>
      <c r="L7" s="174"/>
      <c r="M7" s="174"/>
      <c r="N7" s="174"/>
      <c r="O7" s="174"/>
      <c r="P7" s="174"/>
      <c r="Q7" s="174"/>
      <c r="R7" s="174"/>
      <c r="S7" s="174"/>
      <c r="T7" s="174"/>
    </row>
    <row r="8" spans="1:20" ht="48" customHeight="1" thickBot="1">
      <c r="A8" s="626" t="s">
        <v>72</v>
      </c>
      <c r="B8" s="627"/>
      <c r="C8" s="185">
        <f>C6+C7</f>
        <v>0</v>
      </c>
      <c r="D8" s="185">
        <f>D6+D7</f>
        <v>0</v>
      </c>
      <c r="E8" s="186">
        <f t="shared" si="0"/>
        <v>0</v>
      </c>
      <c r="G8" s="268"/>
      <c r="L8" s="174"/>
      <c r="M8" s="174"/>
      <c r="N8" s="174"/>
      <c r="O8" s="174"/>
      <c r="P8" s="174"/>
      <c r="Q8" s="174"/>
      <c r="R8" s="174"/>
      <c r="S8" s="174"/>
      <c r="T8" s="174"/>
    </row>
    <row r="9" spans="1:20" ht="48" customHeight="1" thickTop="1" thickBot="1">
      <c r="A9" s="613" t="s">
        <v>152</v>
      </c>
      <c r="B9" s="614"/>
      <c r="C9" s="187">
        <f>'6)-2（予算内訳）2024年度'!H14</f>
        <v>0</v>
      </c>
      <c r="D9" s="187">
        <f>'6)-2（予算内訳）2025年度'!H14</f>
        <v>0</v>
      </c>
      <c r="E9" s="186">
        <f t="shared" si="0"/>
        <v>0</v>
      </c>
      <c r="G9" s="268" t="s">
        <v>174</v>
      </c>
      <c r="L9" s="174"/>
      <c r="M9" s="174"/>
      <c r="N9" s="174"/>
      <c r="O9" s="174"/>
      <c r="P9" s="174"/>
      <c r="Q9" s="174"/>
      <c r="R9" s="174"/>
      <c r="S9" s="174"/>
      <c r="T9" s="174"/>
    </row>
    <row r="10" spans="1:20" ht="48" customHeight="1" thickTop="1">
      <c r="A10" s="615" t="s">
        <v>65</v>
      </c>
      <c r="B10" s="616"/>
      <c r="C10" s="188">
        <f>C8+C9</f>
        <v>0</v>
      </c>
      <c r="D10" s="188">
        <f>D8+D9</f>
        <v>0</v>
      </c>
      <c r="E10" s="188">
        <f t="shared" si="0"/>
        <v>0</v>
      </c>
      <c r="G10" s="127"/>
      <c r="L10" s="174"/>
      <c r="M10" s="174"/>
      <c r="N10" s="174"/>
      <c r="O10" s="174"/>
      <c r="P10" s="174"/>
      <c r="Q10" s="174"/>
      <c r="R10" s="174"/>
      <c r="S10" s="174"/>
      <c r="T10" s="174"/>
    </row>
    <row r="11" spans="1:20" ht="24" customHeight="1">
      <c r="A11" s="128" t="s">
        <v>218</v>
      </c>
      <c r="B11" s="128"/>
      <c r="C11" s="129"/>
      <c r="G11" s="121"/>
    </row>
    <row r="12" spans="1:20" ht="23.25" customHeight="1">
      <c r="A12" s="128" t="s">
        <v>176</v>
      </c>
      <c r="B12" s="130"/>
      <c r="C12" s="128"/>
      <c r="D12" s="128"/>
      <c r="E12" s="128"/>
      <c r="F12" s="124"/>
      <c r="G12" s="222"/>
    </row>
    <row r="13" spans="1:20" ht="19.2" customHeight="1">
      <c r="A13" s="128"/>
      <c r="B13" s="130"/>
      <c r="C13" s="128"/>
      <c r="D13" s="128"/>
      <c r="E13" s="128"/>
      <c r="F13" s="124"/>
      <c r="G13" s="222"/>
    </row>
    <row r="14" spans="1:20" ht="24" customHeight="1">
      <c r="A14" s="226" t="s">
        <v>244</v>
      </c>
      <c r="B14" s="128"/>
      <c r="C14" s="129"/>
    </row>
    <row r="15" spans="1:20" ht="43.2" customHeight="1" thickBot="1">
      <c r="A15" s="619"/>
      <c r="B15" s="620"/>
      <c r="C15" s="126" t="s">
        <v>147</v>
      </c>
      <c r="D15" s="126" t="s">
        <v>148</v>
      </c>
      <c r="E15" s="126" t="s">
        <v>71</v>
      </c>
      <c r="G15" s="121" t="s">
        <v>270</v>
      </c>
      <c r="H15" s="223"/>
      <c r="L15" s="173"/>
      <c r="M15" s="173"/>
      <c r="N15" s="173"/>
      <c r="O15" s="173"/>
      <c r="P15" s="173"/>
      <c r="Q15" s="173"/>
      <c r="R15" s="173"/>
      <c r="S15" s="173"/>
    </row>
    <row r="16" spans="1:20" ht="43.2" customHeight="1" thickTop="1">
      <c r="A16" s="617" t="s">
        <v>177</v>
      </c>
      <c r="B16" s="618"/>
      <c r="C16" s="320">
        <f>IF('3)招へい者4）実施主担当者の専門分野'!E42="","",ROUND('3)招へい者4）実施主担当者の専門分野'!E42*275000,0))</f>
        <v>0</v>
      </c>
      <c r="D16" s="320">
        <f>IF('3)招へい者4）実施主担当者の専門分野'!F42="","",ROUND('3)招へい者4）実施主担当者の専門分野'!F42*275000,0))</f>
        <v>0</v>
      </c>
      <c r="E16" s="184">
        <f>SUM(C16:D16)</f>
        <v>0</v>
      </c>
      <c r="G16" s="321" t="s">
        <v>271</v>
      </c>
      <c r="L16" s="174"/>
      <c r="M16" s="174"/>
      <c r="N16" s="174"/>
      <c r="O16" s="174"/>
      <c r="P16" s="174"/>
      <c r="Q16" s="174"/>
      <c r="R16" s="174"/>
      <c r="S16" s="174"/>
      <c r="T16" s="174"/>
    </row>
    <row r="17" spans="1:3" ht="9.75" customHeight="1">
      <c r="A17" s="128"/>
      <c r="B17" s="128"/>
      <c r="C17" s="129"/>
    </row>
  </sheetData>
  <sheetProtection deleteColumns="0" deleteRows="0"/>
  <mergeCells count="9">
    <mergeCell ref="A9:B9"/>
    <mergeCell ref="A10:B10"/>
    <mergeCell ref="A16:B16"/>
    <mergeCell ref="A5:B5"/>
    <mergeCell ref="A2:E2"/>
    <mergeCell ref="A15:B15"/>
    <mergeCell ref="A6:B6"/>
    <mergeCell ref="A7:B7"/>
    <mergeCell ref="A8:B8"/>
  </mergeCells>
  <phoneticPr fontId="6"/>
  <printOptions horizontalCentered="1"/>
  <pageMargins left="0.78740157480314965" right="0.78740157480314965" top="0.98425196850393704" bottom="0.98425196850393704" header="0.51181102362204722" footer="0.51181102362204722"/>
  <pageSetup paperSize="9" scale="76" orientation="portrait" r:id="rId1"/>
  <headerFooter alignWithMargins="0">
    <oddHeader>&amp;C&amp;F</oddHeader>
    <oddFooter>&amp;C
&amp;P/&amp;N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A576F-9F0C-4C1E-90BE-92EB8B44EF2F}">
  <sheetPr>
    <pageSetUpPr fitToPage="1"/>
  </sheetPr>
  <dimension ref="A1:V93"/>
  <sheetViews>
    <sheetView view="pageBreakPreview" zoomScaleNormal="100" zoomScaleSheetLayoutView="100" zoomScalePageLayoutView="40" workbookViewId="0">
      <selection activeCell="D12" sqref="D12"/>
    </sheetView>
  </sheetViews>
  <sheetFormatPr defaultColWidth="8" defaultRowHeight="15"/>
  <cols>
    <col min="1" max="1" width="1.36328125" style="132" customWidth="1"/>
    <col min="2" max="2" width="3.54296875" style="132" customWidth="1"/>
    <col min="3" max="3" width="22.81640625" style="132" customWidth="1"/>
    <col min="4" max="4" width="26.36328125" style="132" customWidth="1"/>
    <col min="5" max="7" width="17.81640625" style="132" customWidth="1"/>
    <col min="8" max="8" width="21.54296875" style="164" customWidth="1"/>
    <col min="9" max="9" width="1.453125" style="132" customWidth="1"/>
    <col min="10" max="10" width="1.08984375" style="132" customWidth="1"/>
    <col min="11" max="11" width="21.54296875" style="132" customWidth="1"/>
    <col min="12" max="19" width="8" style="132"/>
    <col min="20" max="20" width="22.36328125" style="132" customWidth="1"/>
    <col min="21" max="16384" width="8" style="132"/>
  </cols>
  <sheetData>
    <row r="1" spans="1:21" ht="20.25" customHeight="1">
      <c r="A1" s="175"/>
      <c r="B1" s="175"/>
      <c r="C1" s="175"/>
      <c r="D1" s="131"/>
      <c r="E1" s="175"/>
      <c r="F1" s="175"/>
      <c r="G1" s="175"/>
      <c r="H1" s="172" t="str">
        <f>'[1]1)日本側交流機関概要'!G1</f>
        <v>Ver.2401</v>
      </c>
    </row>
    <row r="2" spans="1:21" ht="33.75" customHeight="1">
      <c r="A2" s="652" t="s">
        <v>166</v>
      </c>
      <c r="B2" s="653"/>
      <c r="C2" s="653"/>
      <c r="D2" s="653"/>
      <c r="E2" s="653"/>
      <c r="F2" s="653"/>
      <c r="G2" s="653"/>
      <c r="H2" s="653"/>
    </row>
    <row r="3" spans="1:21" ht="33.75" customHeight="1">
      <c r="A3" s="133"/>
      <c r="B3" s="134"/>
      <c r="C3" s="134"/>
      <c r="D3" s="134"/>
      <c r="E3" s="134"/>
      <c r="F3" s="134"/>
      <c r="G3" s="134"/>
      <c r="H3" s="134"/>
    </row>
    <row r="4" spans="1:21" s="118" customFormat="1" ht="29.25" customHeight="1">
      <c r="B4" s="654" t="s">
        <v>73</v>
      </c>
      <c r="C4" s="655"/>
      <c r="D4" s="257"/>
      <c r="E4" s="136"/>
      <c r="F4" s="137"/>
      <c r="G4" s="137" t="s">
        <v>74</v>
      </c>
      <c r="H4" s="138"/>
      <c r="I4" s="124"/>
      <c r="K4" s="127"/>
    </row>
    <row r="5" spans="1:21" s="118" customFormat="1" ht="28.5" customHeight="1">
      <c r="B5" s="656" t="s">
        <v>198</v>
      </c>
      <c r="C5" s="657"/>
      <c r="D5" s="258"/>
      <c r="E5" s="136"/>
      <c r="H5" s="139"/>
      <c r="I5" s="124"/>
      <c r="K5" s="127"/>
    </row>
    <row r="6" spans="1:21" s="124" customFormat="1" ht="21" customHeight="1">
      <c r="B6" s="127" t="s">
        <v>75</v>
      </c>
      <c r="C6" s="123"/>
      <c r="D6" s="123"/>
      <c r="E6" s="123"/>
      <c r="F6" s="127"/>
      <c r="G6" s="127"/>
      <c r="H6" s="140"/>
    </row>
    <row r="7" spans="1:21" s="124" customFormat="1" ht="21" customHeight="1">
      <c r="B7" s="127"/>
      <c r="C7" s="123"/>
      <c r="D7" s="123"/>
      <c r="E7" s="123"/>
      <c r="F7" s="127"/>
      <c r="G7" s="127"/>
      <c r="H7" s="140"/>
    </row>
    <row r="8" spans="1:21" s="123" customFormat="1" ht="27" customHeight="1">
      <c r="A8" s="127"/>
      <c r="D8" s="128"/>
      <c r="E8" s="128"/>
      <c r="H8" s="141"/>
      <c r="T8" s="119"/>
    </row>
    <row r="9" spans="1:21" s="123" customFormat="1" ht="21" customHeight="1" thickBot="1">
      <c r="E9" s="152" t="s">
        <v>156</v>
      </c>
      <c r="H9" s="141"/>
      <c r="K9" s="121"/>
    </row>
    <row r="10" spans="1:21" s="143" customFormat="1" ht="30" customHeight="1">
      <c r="A10" s="123"/>
      <c r="B10" s="142" t="s">
        <v>76</v>
      </c>
      <c r="C10" s="119" t="s">
        <v>162</v>
      </c>
      <c r="E10" s="144" t="s">
        <v>77</v>
      </c>
      <c r="F10" s="145"/>
      <c r="G10" s="146"/>
      <c r="H10" s="147" t="s">
        <v>88</v>
      </c>
      <c r="I10" s="148"/>
      <c r="J10" s="141"/>
      <c r="K10" s="123"/>
      <c r="L10" s="123"/>
      <c r="M10" s="123"/>
      <c r="T10" s="176"/>
    </row>
    <row r="11" spans="1:21" s="123" customFormat="1" ht="30" customHeight="1">
      <c r="B11" s="142" t="s">
        <v>76</v>
      </c>
      <c r="C11" s="119" t="s">
        <v>92</v>
      </c>
      <c r="E11" s="658" t="s">
        <v>159</v>
      </c>
      <c r="F11" s="659"/>
      <c r="G11" s="660"/>
      <c r="H11" s="178">
        <f>H28</f>
        <v>0</v>
      </c>
      <c r="I11" s="149"/>
      <c r="J11" s="141"/>
      <c r="K11" s="268" t="s">
        <v>91</v>
      </c>
      <c r="T11" s="177"/>
    </row>
    <row r="12" spans="1:21" s="123" customFormat="1" ht="30" customHeight="1" thickBot="1">
      <c r="B12" s="119" t="s">
        <v>76</v>
      </c>
      <c r="C12" s="119" t="s">
        <v>155</v>
      </c>
      <c r="E12" s="658" t="s">
        <v>164</v>
      </c>
      <c r="F12" s="659"/>
      <c r="G12" s="660"/>
      <c r="H12" s="178">
        <f>H39</f>
        <v>0</v>
      </c>
      <c r="I12" s="149"/>
      <c r="J12" s="141"/>
      <c r="K12" s="268" t="s">
        <v>91</v>
      </c>
      <c r="T12" s="177"/>
    </row>
    <row r="13" spans="1:21" s="123" customFormat="1" ht="30" customHeight="1" thickTop="1" thickBot="1">
      <c r="B13" s="119" t="s">
        <v>76</v>
      </c>
      <c r="C13" s="119" t="s">
        <v>163</v>
      </c>
      <c r="E13" s="641" t="s">
        <v>72</v>
      </c>
      <c r="F13" s="642"/>
      <c r="G13" s="643"/>
      <c r="H13" s="179">
        <f>SUM(H11:H12)</f>
        <v>0</v>
      </c>
      <c r="I13" s="149"/>
      <c r="J13" s="141"/>
      <c r="K13" s="268" t="s">
        <v>179</v>
      </c>
      <c r="T13" s="177"/>
    </row>
    <row r="14" spans="1:21" s="123" customFormat="1" ht="12.75" customHeight="1" thickTop="1" thickBot="1">
      <c r="E14" s="644" t="s">
        <v>161</v>
      </c>
      <c r="F14" s="645"/>
      <c r="G14" s="150" t="s">
        <v>87</v>
      </c>
      <c r="H14" s="648">
        <f>ROUNDDOWN(G15*H13,0)</f>
        <v>0</v>
      </c>
      <c r="I14" s="149"/>
      <c r="J14" s="141"/>
      <c r="K14" s="268"/>
      <c r="T14" s="177"/>
    </row>
    <row r="15" spans="1:21" s="123" customFormat="1" ht="30" customHeight="1" thickBot="1">
      <c r="E15" s="646"/>
      <c r="F15" s="647"/>
      <c r="G15" s="322"/>
      <c r="H15" s="649"/>
      <c r="I15" s="149"/>
      <c r="J15" s="141"/>
      <c r="K15" s="268" t="s">
        <v>154</v>
      </c>
      <c r="T15" s="177"/>
    </row>
    <row r="16" spans="1:21" s="152" customFormat="1" ht="30" customHeight="1" thickBot="1">
      <c r="A16" s="123"/>
      <c r="B16" s="123"/>
      <c r="C16" s="123"/>
      <c r="E16" s="651" t="s">
        <v>71</v>
      </c>
      <c r="F16" s="651"/>
      <c r="G16" s="651"/>
      <c r="H16" s="180">
        <f>SUM(H13:H14)</f>
        <v>0</v>
      </c>
      <c r="I16" s="149"/>
      <c r="J16" s="141"/>
      <c r="K16" s="268" t="s">
        <v>201</v>
      </c>
      <c r="L16" s="123"/>
      <c r="M16" s="123"/>
      <c r="T16" s="177"/>
      <c r="U16" s="123"/>
    </row>
    <row r="17" spans="1:22" s="123" customFormat="1" ht="21" customHeight="1">
      <c r="A17" s="127" t="s">
        <v>157</v>
      </c>
      <c r="H17" s="141"/>
      <c r="K17" s="269"/>
    </row>
    <row r="18" spans="1:22" s="123" customFormat="1" ht="21" customHeight="1">
      <c r="C18" s="631" t="s">
        <v>82</v>
      </c>
      <c r="D18" s="631" t="s">
        <v>79</v>
      </c>
      <c r="E18" s="622" t="s">
        <v>78</v>
      </c>
      <c r="F18" s="650"/>
      <c r="G18" s="623"/>
      <c r="H18" s="633" t="s">
        <v>89</v>
      </c>
      <c r="K18" s="269"/>
    </row>
    <row r="19" spans="1:22" s="123" customFormat="1" ht="21" customHeight="1">
      <c r="C19" s="632"/>
      <c r="D19" s="632"/>
      <c r="E19" s="154" t="s">
        <v>112</v>
      </c>
      <c r="F19" s="155" t="s">
        <v>158</v>
      </c>
      <c r="G19" s="225" t="s">
        <v>178</v>
      </c>
      <c r="H19" s="634"/>
      <c r="K19" s="269"/>
    </row>
    <row r="20" spans="1:22" s="123" customFormat="1" ht="39.9" customHeight="1">
      <c r="C20" s="156"/>
      <c r="D20" s="156"/>
      <c r="E20" s="205"/>
      <c r="F20" s="166"/>
      <c r="G20" s="189"/>
      <c r="H20" s="205">
        <f>E20*F20*G20</f>
        <v>0</v>
      </c>
      <c r="K20" s="268" t="s">
        <v>219</v>
      </c>
    </row>
    <row r="21" spans="1:22" s="123" customFormat="1" ht="39.9" customHeight="1">
      <c r="C21" s="156"/>
      <c r="D21" s="156"/>
      <c r="E21" s="205"/>
      <c r="F21" s="166"/>
      <c r="G21" s="189"/>
      <c r="H21" s="205">
        <f t="shared" ref="H21:H26" si="0">E21*F21*G21</f>
        <v>0</v>
      </c>
      <c r="K21" s="268" t="s">
        <v>80</v>
      </c>
    </row>
    <row r="22" spans="1:22" s="123" customFormat="1" ht="39.9" customHeight="1">
      <c r="C22" s="156"/>
      <c r="D22" s="156"/>
      <c r="E22" s="205"/>
      <c r="F22" s="166"/>
      <c r="G22" s="189"/>
      <c r="H22" s="205">
        <f t="shared" si="0"/>
        <v>0</v>
      </c>
      <c r="K22" s="268"/>
    </row>
    <row r="23" spans="1:22" s="123" customFormat="1" ht="39.9" customHeight="1">
      <c r="C23" s="156"/>
      <c r="D23" s="156"/>
      <c r="E23" s="205"/>
      <c r="F23" s="166"/>
      <c r="G23" s="189"/>
      <c r="H23" s="205">
        <f t="shared" si="0"/>
        <v>0</v>
      </c>
      <c r="K23" s="268"/>
    </row>
    <row r="24" spans="1:22" s="123" customFormat="1" ht="39.9" customHeight="1">
      <c r="C24" s="156"/>
      <c r="D24" s="156"/>
      <c r="E24" s="205"/>
      <c r="F24" s="166"/>
      <c r="G24" s="189"/>
      <c r="H24" s="205">
        <f t="shared" si="0"/>
        <v>0</v>
      </c>
      <c r="K24" s="268"/>
    </row>
    <row r="25" spans="1:22" s="167" customFormat="1" ht="39.9" customHeight="1">
      <c r="A25" s="123"/>
      <c r="B25" s="123"/>
      <c r="C25" s="156"/>
      <c r="D25" s="156"/>
      <c r="E25" s="205"/>
      <c r="F25" s="166"/>
      <c r="G25" s="189"/>
      <c r="H25" s="205">
        <f t="shared" si="0"/>
        <v>0</v>
      </c>
      <c r="I25" s="123"/>
      <c r="J25" s="123"/>
    </row>
    <row r="26" spans="1:22" s="167" customFormat="1" ht="39.9" customHeight="1">
      <c r="A26" s="123"/>
      <c r="B26" s="123"/>
      <c r="C26" s="156"/>
      <c r="D26" s="156"/>
      <c r="E26" s="205"/>
      <c r="F26" s="166"/>
      <c r="G26" s="189"/>
      <c r="H26" s="205">
        <f t="shared" si="0"/>
        <v>0</v>
      </c>
      <c r="I26" s="123"/>
      <c r="J26" s="123"/>
      <c r="K26" s="269"/>
    </row>
    <row r="27" spans="1:22" s="123" customFormat="1" ht="25.5" customHeight="1" thickBot="1">
      <c r="C27" s="157" t="s">
        <v>81</v>
      </c>
      <c r="D27" s="158"/>
      <c r="E27" s="158"/>
      <c r="F27" s="158"/>
      <c r="G27" s="158"/>
      <c r="H27" s="159"/>
      <c r="K27" s="268" t="s">
        <v>113</v>
      </c>
      <c r="L27" s="128"/>
      <c r="M27" s="160"/>
      <c r="N27" s="161"/>
      <c r="O27" s="161"/>
      <c r="P27" s="161"/>
      <c r="Q27" s="161"/>
      <c r="R27" s="162"/>
      <c r="S27" s="162"/>
      <c r="T27" s="162"/>
      <c r="U27" s="162"/>
      <c r="V27" s="162"/>
    </row>
    <row r="28" spans="1:22" s="123" customFormat="1" ht="34.950000000000003" customHeight="1" thickBot="1">
      <c r="G28" s="168" t="s">
        <v>71</v>
      </c>
      <c r="H28" s="163">
        <f>SUM(H20:H27)</f>
        <v>0</v>
      </c>
      <c r="K28" s="119"/>
    </row>
    <row r="29" spans="1:22" s="123" customFormat="1" ht="15" customHeight="1" thickBot="1">
      <c r="G29" s="153"/>
      <c r="H29" s="165"/>
      <c r="K29" s="119"/>
    </row>
    <row r="30" spans="1:22" s="123" customFormat="1" ht="115.2" customHeight="1" thickTop="1" thickBot="1">
      <c r="C30" s="628"/>
      <c r="D30" s="629"/>
      <c r="E30" s="629"/>
      <c r="F30" s="629"/>
      <c r="G30" s="629"/>
      <c r="H30" s="630"/>
    </row>
    <row r="31" spans="1:22" s="123" customFormat="1" ht="15" customHeight="1" thickTop="1">
      <c r="G31" s="153"/>
      <c r="H31" s="165"/>
    </row>
    <row r="32" spans="1:22" s="123" customFormat="1" ht="21" customHeight="1">
      <c r="A32" s="127" t="s">
        <v>160</v>
      </c>
      <c r="H32" s="141"/>
    </row>
    <row r="33" spans="1:22" s="123" customFormat="1" ht="21" customHeight="1">
      <c r="C33" s="631" t="s">
        <v>82</v>
      </c>
      <c r="D33" s="637" t="s">
        <v>281</v>
      </c>
      <c r="E33" s="638"/>
      <c r="F33" s="624" t="s">
        <v>78</v>
      </c>
      <c r="G33" s="625"/>
      <c r="H33" s="633" t="s">
        <v>89</v>
      </c>
    </row>
    <row r="34" spans="1:22" s="123" customFormat="1" ht="21" customHeight="1">
      <c r="C34" s="632"/>
      <c r="D34" s="639"/>
      <c r="E34" s="640"/>
      <c r="F34" s="155" t="s">
        <v>274</v>
      </c>
      <c r="G34" s="225" t="s">
        <v>275</v>
      </c>
      <c r="H34" s="634"/>
    </row>
    <row r="35" spans="1:22" s="123" customFormat="1" ht="39.9" customHeight="1">
      <c r="C35" s="156"/>
      <c r="D35" s="635"/>
      <c r="E35" s="636"/>
      <c r="F35" s="205"/>
      <c r="G35" s="325"/>
      <c r="H35" s="205">
        <f>F35*G35</f>
        <v>0</v>
      </c>
      <c r="K35" s="268" t="s">
        <v>220</v>
      </c>
    </row>
    <row r="36" spans="1:22" s="143" customFormat="1" ht="39.9" customHeight="1">
      <c r="A36" s="123"/>
      <c r="B36" s="123"/>
      <c r="C36" s="156"/>
      <c r="D36" s="635"/>
      <c r="E36" s="636"/>
      <c r="F36" s="205"/>
      <c r="G36" s="325"/>
      <c r="H36" s="205">
        <f>F36*G36</f>
        <v>0</v>
      </c>
      <c r="I36" s="123"/>
      <c r="J36" s="123"/>
      <c r="K36" s="268" t="s">
        <v>80</v>
      </c>
    </row>
    <row r="37" spans="1:22" s="143" customFormat="1" ht="39.9" customHeight="1">
      <c r="A37" s="123"/>
      <c r="B37" s="123"/>
      <c r="C37" s="156"/>
      <c r="D37" s="635"/>
      <c r="E37" s="636"/>
      <c r="F37" s="205"/>
      <c r="G37" s="325"/>
      <c r="H37" s="205">
        <f>F37*G37</f>
        <v>0</v>
      </c>
      <c r="I37" s="123"/>
      <c r="J37" s="123"/>
      <c r="K37" s="269"/>
    </row>
    <row r="38" spans="1:22" s="123" customFormat="1" ht="25.5" customHeight="1" thickBot="1">
      <c r="C38" s="157" t="s">
        <v>81</v>
      </c>
      <c r="D38" s="158"/>
      <c r="E38" s="158"/>
      <c r="F38" s="158"/>
      <c r="G38" s="158"/>
      <c r="H38" s="159"/>
      <c r="K38" s="268" t="s">
        <v>113</v>
      </c>
      <c r="L38" s="128"/>
      <c r="M38" s="160"/>
      <c r="N38" s="161"/>
      <c r="O38" s="161"/>
      <c r="P38" s="161"/>
      <c r="Q38" s="161"/>
      <c r="R38" s="162"/>
      <c r="S38" s="162"/>
      <c r="T38" s="162"/>
      <c r="U38" s="162"/>
      <c r="V38" s="162"/>
    </row>
    <row r="39" spans="1:22" s="123" customFormat="1" ht="36" customHeight="1" thickBot="1">
      <c r="C39" s="128"/>
      <c r="G39" s="168" t="s">
        <v>71</v>
      </c>
      <c r="H39" s="163">
        <f>SUM(H35:H38)</f>
        <v>0</v>
      </c>
      <c r="K39" s="119"/>
    </row>
    <row r="40" spans="1:22" s="123" customFormat="1" ht="15" customHeight="1">
      <c r="G40" s="153"/>
      <c r="H40" s="165"/>
    </row>
    <row r="41" spans="1:22" s="123" customFormat="1" ht="21" customHeight="1">
      <c r="A41" s="132"/>
      <c r="B41" s="132"/>
      <c r="C41" s="132"/>
      <c r="D41" s="132"/>
      <c r="E41" s="132"/>
      <c r="F41" s="132"/>
      <c r="G41" s="132"/>
      <c r="H41" s="164"/>
      <c r="I41" s="132"/>
      <c r="J41" s="132"/>
      <c r="K41" s="127"/>
    </row>
    <row r="42" spans="1:22" s="123" customFormat="1" ht="21" customHeight="1">
      <c r="A42" s="132"/>
      <c r="B42" s="132"/>
      <c r="C42" s="132"/>
      <c r="D42" s="132"/>
      <c r="E42" s="132"/>
      <c r="F42" s="132"/>
      <c r="G42" s="132"/>
      <c r="H42" s="164"/>
      <c r="I42" s="132"/>
      <c r="J42" s="132"/>
      <c r="K42" s="119"/>
    </row>
    <row r="43" spans="1:22" s="123" customFormat="1" ht="21" customHeight="1">
      <c r="A43" s="132"/>
      <c r="B43" s="132"/>
      <c r="C43" s="132"/>
      <c r="D43" s="132"/>
      <c r="E43" s="132"/>
      <c r="F43" s="132"/>
      <c r="G43" s="132"/>
      <c r="H43" s="164"/>
      <c r="I43" s="132"/>
      <c r="J43" s="132"/>
      <c r="K43" s="132"/>
    </row>
    <row r="44" spans="1:22" s="123" customFormat="1" ht="27" customHeight="1">
      <c r="A44" s="132"/>
      <c r="B44" s="132"/>
      <c r="C44" s="132"/>
      <c r="D44" s="132"/>
      <c r="E44" s="132"/>
      <c r="F44" s="132"/>
      <c r="G44" s="132"/>
      <c r="H44" s="164"/>
      <c r="I44" s="132"/>
      <c r="J44" s="132"/>
      <c r="K44" s="132"/>
    </row>
    <row r="45" spans="1:22" s="123" customFormat="1" ht="21" customHeight="1">
      <c r="A45" s="132"/>
      <c r="B45" s="132"/>
      <c r="C45" s="132"/>
      <c r="D45" s="132"/>
      <c r="E45" s="132"/>
      <c r="F45" s="132"/>
      <c r="G45" s="132"/>
      <c r="H45" s="164"/>
      <c r="I45" s="132"/>
      <c r="J45" s="132"/>
      <c r="K45" s="132"/>
    </row>
    <row r="46" spans="1:22" s="167" customFormat="1" ht="21" customHeight="1">
      <c r="A46" s="132"/>
      <c r="B46" s="132"/>
      <c r="C46" s="132"/>
      <c r="D46" s="132"/>
      <c r="E46" s="132"/>
      <c r="F46" s="132"/>
      <c r="G46" s="132"/>
      <c r="H46" s="164"/>
      <c r="I46" s="132"/>
      <c r="J46" s="132"/>
      <c r="K46" s="132"/>
    </row>
    <row r="47" spans="1:22" s="123" customFormat="1" ht="21" customHeight="1">
      <c r="A47" s="132"/>
      <c r="B47" s="132"/>
      <c r="C47" s="132"/>
      <c r="D47" s="132"/>
      <c r="E47" s="132"/>
      <c r="F47" s="132"/>
      <c r="G47" s="132"/>
      <c r="H47" s="164"/>
      <c r="I47" s="132"/>
      <c r="J47" s="132"/>
      <c r="K47" s="132"/>
    </row>
    <row r="48" spans="1:22" s="123" customFormat="1" ht="21" customHeight="1">
      <c r="A48" s="132"/>
      <c r="B48" s="132"/>
      <c r="C48" s="132"/>
      <c r="D48" s="132"/>
      <c r="E48" s="132"/>
      <c r="F48" s="132"/>
      <c r="G48" s="132"/>
      <c r="H48" s="164"/>
      <c r="I48" s="132"/>
      <c r="J48" s="132"/>
      <c r="K48" s="132"/>
    </row>
    <row r="49" spans="1:11" s="123" customFormat="1" ht="21" customHeight="1">
      <c r="A49" s="132"/>
      <c r="B49" s="132"/>
      <c r="C49" s="132"/>
      <c r="D49" s="132"/>
      <c r="E49" s="132"/>
      <c r="F49" s="132"/>
      <c r="G49" s="132"/>
      <c r="H49" s="164"/>
      <c r="I49" s="132"/>
      <c r="J49" s="132"/>
      <c r="K49" s="132"/>
    </row>
    <row r="50" spans="1:11" s="123" customFormat="1" ht="21" customHeight="1">
      <c r="A50" s="132"/>
      <c r="B50" s="132"/>
      <c r="C50" s="132"/>
      <c r="D50" s="132"/>
      <c r="E50" s="132"/>
      <c r="F50" s="132"/>
      <c r="G50" s="132"/>
      <c r="H50" s="164"/>
      <c r="I50" s="132"/>
      <c r="J50" s="132"/>
      <c r="K50" s="132"/>
    </row>
    <row r="51" spans="1:11" s="123" customFormat="1" ht="21" customHeight="1">
      <c r="A51" s="132"/>
      <c r="B51" s="132"/>
      <c r="C51" s="132"/>
      <c r="D51" s="132"/>
      <c r="E51" s="132"/>
      <c r="F51" s="132"/>
      <c r="G51" s="132"/>
      <c r="H51" s="164"/>
      <c r="I51" s="132"/>
      <c r="J51" s="132"/>
      <c r="K51" s="132"/>
    </row>
    <row r="52" spans="1:11" s="123" customFormat="1" ht="21" customHeight="1">
      <c r="A52" s="132"/>
      <c r="B52" s="132"/>
      <c r="C52" s="132"/>
      <c r="D52" s="132"/>
      <c r="E52" s="132"/>
      <c r="F52" s="132"/>
      <c r="G52" s="132"/>
      <c r="H52" s="164"/>
      <c r="I52" s="132"/>
      <c r="J52" s="132"/>
      <c r="K52" s="132"/>
    </row>
    <row r="53" spans="1:11" s="123" customFormat="1" ht="21" customHeight="1">
      <c r="A53" s="132"/>
      <c r="B53" s="132"/>
      <c r="C53" s="132"/>
      <c r="D53" s="132"/>
      <c r="E53" s="132"/>
      <c r="F53" s="132"/>
      <c r="G53" s="132"/>
      <c r="H53" s="164"/>
      <c r="I53" s="132"/>
      <c r="J53" s="132"/>
      <c r="K53" s="132"/>
    </row>
    <row r="54" spans="1:11" s="123" customFormat="1" ht="21" customHeight="1">
      <c r="A54" s="132"/>
      <c r="B54" s="132"/>
      <c r="C54" s="132"/>
      <c r="D54" s="132"/>
      <c r="E54" s="132"/>
      <c r="F54" s="132"/>
      <c r="G54" s="132"/>
      <c r="H54" s="164"/>
      <c r="I54" s="132"/>
      <c r="J54" s="132"/>
      <c r="K54" s="132"/>
    </row>
    <row r="55" spans="1:11" s="123" customFormat="1" ht="21" customHeight="1">
      <c r="A55" s="132"/>
      <c r="B55" s="132"/>
      <c r="C55" s="132"/>
      <c r="D55" s="132"/>
      <c r="E55" s="132"/>
      <c r="F55" s="132"/>
      <c r="G55" s="132"/>
      <c r="H55" s="164"/>
      <c r="I55" s="132"/>
      <c r="J55" s="132"/>
      <c r="K55" s="132"/>
    </row>
    <row r="56" spans="1:11" s="123" customFormat="1" ht="21" customHeight="1">
      <c r="A56" s="132"/>
      <c r="B56" s="132"/>
      <c r="C56" s="132"/>
      <c r="D56" s="132"/>
      <c r="E56" s="132"/>
      <c r="F56" s="132"/>
      <c r="G56" s="132"/>
      <c r="H56" s="164"/>
      <c r="I56" s="132"/>
      <c r="J56" s="132"/>
      <c r="K56" s="132"/>
    </row>
    <row r="57" spans="1:11" s="123" customFormat="1" ht="21" customHeight="1">
      <c r="A57" s="132"/>
      <c r="B57" s="132"/>
      <c r="C57" s="132"/>
      <c r="D57" s="132"/>
      <c r="E57" s="132"/>
      <c r="F57" s="132"/>
      <c r="G57" s="132"/>
      <c r="H57" s="164"/>
      <c r="I57" s="132"/>
      <c r="J57" s="132"/>
      <c r="K57" s="132"/>
    </row>
    <row r="58" spans="1:11" s="123" customFormat="1" ht="21" customHeight="1">
      <c r="A58" s="132"/>
      <c r="B58" s="132"/>
      <c r="C58" s="132"/>
      <c r="D58" s="132"/>
      <c r="E58" s="132"/>
      <c r="F58" s="132"/>
      <c r="G58" s="132"/>
      <c r="H58" s="164"/>
      <c r="I58" s="132"/>
      <c r="J58" s="132"/>
      <c r="K58" s="132"/>
    </row>
    <row r="59" spans="1:11" s="123" customFormat="1" ht="21" customHeight="1">
      <c r="A59" s="132"/>
      <c r="B59" s="132"/>
      <c r="C59" s="132"/>
      <c r="D59" s="132"/>
      <c r="E59" s="132"/>
      <c r="F59" s="132"/>
      <c r="G59" s="132"/>
      <c r="H59" s="164"/>
      <c r="I59" s="132"/>
      <c r="J59" s="132"/>
      <c r="K59" s="132"/>
    </row>
    <row r="60" spans="1:11" s="123" customFormat="1" ht="21" customHeight="1">
      <c r="A60" s="132"/>
      <c r="B60" s="132"/>
      <c r="C60" s="132"/>
      <c r="D60" s="132"/>
      <c r="E60" s="132"/>
      <c r="F60" s="132"/>
      <c r="G60" s="132"/>
      <c r="H60" s="164"/>
      <c r="I60" s="132"/>
      <c r="J60" s="132"/>
      <c r="K60" s="132"/>
    </row>
    <row r="61" spans="1:11" s="123" customFormat="1" ht="21" customHeight="1">
      <c r="A61" s="132"/>
      <c r="B61" s="132"/>
      <c r="C61" s="132"/>
      <c r="D61" s="132"/>
      <c r="E61" s="132"/>
      <c r="F61" s="132"/>
      <c r="G61" s="132"/>
      <c r="H61" s="164"/>
      <c r="I61" s="132"/>
      <c r="J61" s="132"/>
      <c r="K61" s="132"/>
    </row>
    <row r="62" spans="1:11" s="123" customFormat="1" ht="21" customHeight="1">
      <c r="A62" s="132"/>
      <c r="B62" s="132"/>
      <c r="C62" s="132"/>
      <c r="D62" s="132"/>
      <c r="E62" s="132"/>
      <c r="F62" s="132"/>
      <c r="G62" s="132"/>
      <c r="H62" s="164"/>
      <c r="I62" s="132"/>
      <c r="J62" s="132"/>
      <c r="K62" s="132"/>
    </row>
    <row r="63" spans="1:11" s="123" customFormat="1" ht="21" customHeight="1">
      <c r="A63" s="132"/>
      <c r="B63" s="132"/>
      <c r="C63" s="132"/>
      <c r="D63" s="132"/>
      <c r="E63" s="132"/>
      <c r="F63" s="132"/>
      <c r="G63" s="132"/>
      <c r="H63" s="164"/>
      <c r="I63" s="132"/>
      <c r="J63" s="132"/>
      <c r="K63" s="132"/>
    </row>
    <row r="64" spans="1:11" s="123" customFormat="1" ht="21" customHeight="1">
      <c r="A64" s="132"/>
      <c r="B64" s="132"/>
      <c r="C64" s="132"/>
      <c r="D64" s="132"/>
      <c r="E64" s="132"/>
      <c r="F64" s="132"/>
      <c r="G64" s="132"/>
      <c r="H64" s="164"/>
      <c r="I64" s="132"/>
      <c r="J64" s="132"/>
      <c r="K64" s="132"/>
    </row>
    <row r="65" spans="1:18" s="123" customFormat="1" ht="21" customHeight="1">
      <c r="A65" s="132"/>
      <c r="B65" s="132"/>
      <c r="C65" s="132"/>
      <c r="D65" s="132"/>
      <c r="E65" s="132"/>
      <c r="F65" s="132"/>
      <c r="G65" s="132"/>
      <c r="H65" s="164"/>
      <c r="I65" s="132"/>
      <c r="J65" s="132"/>
      <c r="K65" s="132"/>
    </row>
    <row r="66" spans="1:18" s="123" customFormat="1" ht="21" customHeight="1">
      <c r="A66" s="132"/>
      <c r="B66" s="132"/>
      <c r="C66" s="132"/>
      <c r="D66" s="132"/>
      <c r="E66" s="132"/>
      <c r="F66" s="132"/>
      <c r="G66" s="132"/>
      <c r="H66" s="164"/>
      <c r="I66" s="132"/>
      <c r="J66" s="132"/>
      <c r="K66" s="132"/>
    </row>
    <row r="67" spans="1:18" s="123" customFormat="1" ht="21" customHeight="1">
      <c r="A67" s="132"/>
      <c r="B67" s="132"/>
      <c r="C67" s="132"/>
      <c r="D67" s="132"/>
      <c r="E67" s="132"/>
      <c r="F67" s="132"/>
      <c r="G67" s="132"/>
      <c r="H67" s="164"/>
      <c r="I67" s="132"/>
      <c r="J67" s="132"/>
      <c r="K67" s="132"/>
    </row>
    <row r="68" spans="1:18" s="123" customFormat="1" ht="40.5" customHeight="1">
      <c r="A68" s="132"/>
      <c r="B68" s="132"/>
      <c r="C68" s="132"/>
      <c r="D68" s="132"/>
      <c r="E68" s="132"/>
      <c r="F68" s="132"/>
      <c r="G68" s="132"/>
      <c r="H68" s="164"/>
      <c r="I68" s="132"/>
      <c r="J68" s="132"/>
      <c r="K68" s="132"/>
    </row>
    <row r="69" spans="1:18" s="123" customFormat="1" ht="40.5" customHeight="1">
      <c r="A69" s="132"/>
      <c r="B69" s="132"/>
      <c r="C69" s="132"/>
      <c r="D69" s="132"/>
      <c r="E69" s="132"/>
      <c r="F69" s="132"/>
      <c r="G69" s="132"/>
      <c r="H69" s="164"/>
      <c r="I69" s="132"/>
      <c r="J69" s="132"/>
      <c r="K69" s="132"/>
    </row>
    <row r="70" spans="1:18" s="123" customFormat="1" ht="40.5" customHeight="1">
      <c r="A70" s="132"/>
      <c r="B70" s="132"/>
      <c r="C70" s="132"/>
      <c r="D70" s="132"/>
      <c r="E70" s="132"/>
      <c r="F70" s="132"/>
      <c r="G70" s="132"/>
      <c r="H70" s="164"/>
      <c r="I70" s="132"/>
      <c r="J70" s="132"/>
      <c r="K70" s="132"/>
    </row>
    <row r="71" spans="1:18" s="123" customFormat="1" ht="40.5" customHeight="1">
      <c r="A71" s="132"/>
      <c r="B71" s="132"/>
      <c r="C71" s="132"/>
      <c r="D71" s="132"/>
      <c r="E71" s="132"/>
      <c r="F71" s="132"/>
      <c r="G71" s="132"/>
      <c r="H71" s="164"/>
      <c r="I71" s="132"/>
      <c r="J71" s="132"/>
      <c r="K71" s="132"/>
    </row>
    <row r="72" spans="1:18" s="123" customFormat="1" ht="27" customHeight="1">
      <c r="A72" s="132"/>
      <c r="B72" s="132"/>
      <c r="C72" s="132"/>
      <c r="D72" s="132"/>
      <c r="E72" s="132"/>
      <c r="F72" s="132"/>
      <c r="G72" s="132"/>
      <c r="H72" s="164"/>
      <c r="I72" s="132"/>
      <c r="J72" s="132"/>
      <c r="K72" s="132"/>
    </row>
    <row r="73" spans="1:18" s="123" customFormat="1" ht="21" customHeight="1">
      <c r="A73" s="132"/>
      <c r="B73" s="132"/>
      <c r="C73" s="132"/>
      <c r="D73" s="132"/>
      <c r="E73" s="132"/>
      <c r="F73" s="132"/>
      <c r="G73" s="132"/>
      <c r="H73" s="164"/>
      <c r="I73" s="132"/>
      <c r="J73" s="132"/>
      <c r="K73" s="132"/>
      <c r="L73" s="169"/>
      <c r="M73" s="170"/>
      <c r="N73" s="170"/>
      <c r="O73" s="170"/>
      <c r="P73" s="170"/>
      <c r="Q73" s="170"/>
      <c r="R73" s="170"/>
    </row>
    <row r="74" spans="1:18" s="123" customFormat="1" ht="21" customHeight="1">
      <c r="A74" s="132"/>
      <c r="B74" s="132"/>
      <c r="C74" s="132"/>
      <c r="D74" s="132"/>
      <c r="E74" s="132"/>
      <c r="F74" s="132"/>
      <c r="G74" s="132"/>
      <c r="H74" s="164"/>
      <c r="I74" s="132"/>
      <c r="J74" s="132"/>
      <c r="K74" s="132"/>
      <c r="L74" s="171"/>
      <c r="M74" s="171"/>
      <c r="N74" s="171"/>
      <c r="O74" s="171"/>
      <c r="P74" s="171"/>
      <c r="Q74" s="171"/>
      <c r="R74" s="171"/>
    </row>
    <row r="75" spans="1:18" s="123" customFormat="1" ht="21" customHeight="1">
      <c r="A75" s="132"/>
      <c r="B75" s="132"/>
      <c r="C75" s="132"/>
      <c r="D75" s="132"/>
      <c r="E75" s="132"/>
      <c r="F75" s="132"/>
      <c r="G75" s="132"/>
      <c r="H75" s="164"/>
      <c r="I75" s="132"/>
      <c r="J75" s="132"/>
      <c r="K75" s="132"/>
      <c r="L75" s="171"/>
      <c r="M75" s="170"/>
      <c r="N75" s="170"/>
      <c r="O75" s="171"/>
      <c r="P75" s="171"/>
      <c r="Q75" s="171"/>
      <c r="R75" s="171"/>
    </row>
    <row r="76" spans="1:18" s="123" customFormat="1" ht="27" customHeight="1">
      <c r="A76" s="132"/>
      <c r="B76" s="132"/>
      <c r="C76" s="132"/>
      <c r="D76" s="132"/>
      <c r="E76" s="132"/>
      <c r="F76" s="132"/>
      <c r="G76" s="132"/>
      <c r="H76" s="164"/>
      <c r="I76" s="132"/>
      <c r="J76" s="132"/>
      <c r="K76" s="132"/>
      <c r="L76" s="170"/>
      <c r="M76" s="170"/>
      <c r="N76" s="170"/>
      <c r="O76" s="170"/>
      <c r="P76" s="170"/>
      <c r="Q76" s="170"/>
      <c r="R76" s="170"/>
    </row>
    <row r="77" spans="1:18" s="123" customFormat="1" ht="27" customHeight="1">
      <c r="A77" s="132"/>
      <c r="B77" s="132"/>
      <c r="C77" s="132"/>
      <c r="D77" s="132"/>
      <c r="E77" s="132"/>
      <c r="F77" s="132"/>
      <c r="G77" s="132"/>
      <c r="H77" s="164"/>
      <c r="I77" s="132"/>
      <c r="J77" s="132"/>
      <c r="K77" s="132"/>
      <c r="L77" s="170"/>
      <c r="M77" s="170"/>
      <c r="N77" s="170"/>
      <c r="O77" s="170"/>
      <c r="P77" s="170"/>
      <c r="Q77" s="170"/>
      <c r="R77" s="170"/>
    </row>
    <row r="78" spans="1:18" s="123" customFormat="1" ht="27" customHeight="1">
      <c r="A78" s="132"/>
      <c r="B78" s="132"/>
      <c r="C78" s="132"/>
      <c r="D78" s="132"/>
      <c r="E78" s="132"/>
      <c r="F78" s="132"/>
      <c r="G78" s="132"/>
      <c r="H78" s="164"/>
      <c r="I78" s="132"/>
      <c r="J78" s="132"/>
      <c r="K78" s="132"/>
      <c r="L78" s="170"/>
      <c r="M78" s="170"/>
      <c r="N78" s="170"/>
      <c r="O78" s="170"/>
      <c r="P78" s="170"/>
      <c r="Q78" s="170"/>
      <c r="R78" s="170"/>
    </row>
    <row r="79" spans="1:18" s="123" customFormat="1" ht="27" customHeight="1">
      <c r="A79" s="132"/>
      <c r="B79" s="132"/>
      <c r="C79" s="132"/>
      <c r="D79" s="132"/>
      <c r="E79" s="132"/>
      <c r="F79" s="132"/>
      <c r="G79" s="132"/>
      <c r="H79" s="164"/>
      <c r="I79" s="132"/>
      <c r="J79" s="132"/>
      <c r="K79" s="132"/>
      <c r="L79" s="170"/>
      <c r="M79" s="170"/>
      <c r="N79" s="170"/>
      <c r="O79" s="170"/>
      <c r="P79" s="170"/>
      <c r="Q79" s="170"/>
      <c r="R79" s="170"/>
    </row>
    <row r="80" spans="1:18" s="123" customFormat="1" ht="27" customHeight="1">
      <c r="A80" s="132"/>
      <c r="B80" s="132"/>
      <c r="C80" s="132"/>
      <c r="D80" s="132"/>
      <c r="E80" s="132"/>
      <c r="F80" s="132"/>
      <c r="G80" s="132"/>
      <c r="H80" s="164"/>
      <c r="I80" s="132"/>
      <c r="J80" s="132"/>
      <c r="K80" s="132"/>
      <c r="L80" s="170"/>
      <c r="M80" s="170"/>
      <c r="N80" s="170"/>
      <c r="O80" s="170"/>
      <c r="P80" s="170"/>
      <c r="Q80" s="170"/>
      <c r="R80" s="170"/>
    </row>
    <row r="81" spans="1:18" s="123" customFormat="1" ht="27" customHeight="1">
      <c r="A81" s="132"/>
      <c r="B81" s="132"/>
      <c r="C81" s="132"/>
      <c r="D81" s="132"/>
      <c r="E81" s="132"/>
      <c r="F81" s="132"/>
      <c r="G81" s="132"/>
      <c r="H81" s="164"/>
      <c r="I81" s="132"/>
      <c r="J81" s="132"/>
      <c r="K81" s="132"/>
      <c r="L81" s="170"/>
      <c r="M81" s="170"/>
      <c r="N81" s="170"/>
      <c r="O81" s="170"/>
      <c r="P81" s="170"/>
      <c r="Q81" s="170"/>
      <c r="R81" s="170"/>
    </row>
    <row r="82" spans="1:18" s="123" customFormat="1" ht="27" customHeight="1">
      <c r="A82" s="132"/>
      <c r="B82" s="132"/>
      <c r="C82" s="132"/>
      <c r="D82" s="132"/>
      <c r="E82" s="132"/>
      <c r="F82" s="132"/>
      <c r="G82" s="132"/>
      <c r="H82" s="164"/>
      <c r="I82" s="132"/>
      <c r="J82" s="132"/>
      <c r="K82" s="132"/>
      <c r="L82" s="170"/>
      <c r="M82" s="170"/>
      <c r="N82" s="170"/>
      <c r="O82" s="170"/>
      <c r="P82" s="170"/>
      <c r="Q82" s="170"/>
      <c r="R82" s="170"/>
    </row>
    <row r="83" spans="1:18" s="123" customFormat="1" ht="21" customHeight="1">
      <c r="A83" s="132"/>
      <c r="B83" s="132"/>
      <c r="C83" s="132"/>
      <c r="D83" s="132"/>
      <c r="E83" s="132"/>
      <c r="F83" s="132"/>
      <c r="G83" s="132"/>
      <c r="H83" s="164"/>
      <c r="I83" s="132"/>
      <c r="J83" s="132"/>
      <c r="K83" s="132"/>
      <c r="L83" s="170"/>
      <c r="M83" s="170"/>
      <c r="N83" s="170"/>
      <c r="O83" s="170"/>
      <c r="P83" s="170"/>
      <c r="Q83" s="170"/>
      <c r="R83" s="170"/>
    </row>
    <row r="84" spans="1:18" s="123" customFormat="1" ht="21" customHeight="1">
      <c r="A84" s="132"/>
      <c r="B84" s="132"/>
      <c r="C84" s="132"/>
      <c r="D84" s="132"/>
      <c r="E84" s="132"/>
      <c r="F84" s="132"/>
      <c r="G84" s="132"/>
      <c r="H84" s="164"/>
      <c r="I84" s="132"/>
      <c r="J84" s="132"/>
      <c r="K84" s="132"/>
      <c r="L84" s="170"/>
      <c r="M84" s="170"/>
      <c r="N84" s="170"/>
      <c r="O84" s="170"/>
      <c r="P84" s="170"/>
      <c r="Q84" s="170"/>
      <c r="R84" s="170"/>
    </row>
    <row r="85" spans="1:18" s="123" customFormat="1" ht="21" customHeight="1">
      <c r="A85" s="132"/>
      <c r="B85" s="132"/>
      <c r="C85" s="132"/>
      <c r="D85" s="132"/>
      <c r="E85" s="132"/>
      <c r="F85" s="132"/>
      <c r="G85" s="132"/>
      <c r="H85" s="164"/>
      <c r="I85" s="132"/>
      <c r="J85" s="132"/>
      <c r="K85" s="132"/>
    </row>
    <row r="86" spans="1:18" s="123" customFormat="1" ht="21" customHeight="1">
      <c r="A86" s="132"/>
      <c r="B86" s="132"/>
      <c r="C86" s="132"/>
      <c r="D86" s="132"/>
      <c r="E86" s="132"/>
      <c r="F86" s="132"/>
      <c r="G86" s="132"/>
      <c r="H86" s="164"/>
      <c r="I86" s="132"/>
      <c r="J86" s="132"/>
      <c r="K86" s="132"/>
    </row>
    <row r="87" spans="1:18" s="123" customFormat="1" ht="20.25" customHeight="1">
      <c r="A87" s="132"/>
      <c r="B87" s="132"/>
      <c r="C87" s="132"/>
      <c r="D87" s="132"/>
      <c r="E87" s="132"/>
      <c r="F87" s="132"/>
      <c r="G87" s="132"/>
      <c r="H87" s="164"/>
      <c r="I87" s="132"/>
      <c r="J87" s="132"/>
      <c r="K87" s="132"/>
    </row>
    <row r="88" spans="1:18" s="123" customFormat="1" ht="20.25" customHeight="1">
      <c r="A88" s="132"/>
      <c r="B88" s="132"/>
      <c r="C88" s="132"/>
      <c r="D88" s="132"/>
      <c r="E88" s="132"/>
      <c r="F88" s="132"/>
      <c r="G88" s="132"/>
      <c r="H88" s="164"/>
      <c r="I88" s="132"/>
      <c r="J88" s="132"/>
      <c r="K88" s="132"/>
    </row>
    <row r="89" spans="1:18" s="123" customFormat="1" ht="18.75" customHeight="1">
      <c r="A89" s="132"/>
      <c r="B89" s="132"/>
      <c r="C89" s="132"/>
      <c r="D89" s="132"/>
      <c r="E89" s="132"/>
      <c r="F89" s="132"/>
      <c r="G89" s="132"/>
      <c r="H89" s="164"/>
      <c r="I89" s="132"/>
      <c r="J89" s="132"/>
      <c r="K89" s="132"/>
    </row>
    <row r="90" spans="1:18" s="123" customFormat="1" ht="48.75" customHeight="1">
      <c r="A90" s="132"/>
      <c r="B90" s="132"/>
      <c r="C90" s="132"/>
      <c r="D90" s="132"/>
      <c r="E90" s="132"/>
      <c r="F90" s="132"/>
      <c r="G90" s="132"/>
      <c r="H90" s="164"/>
      <c r="I90" s="132"/>
      <c r="J90" s="132"/>
      <c r="K90" s="132"/>
    </row>
    <row r="91" spans="1:18" s="123" customFormat="1" ht="16.5" customHeight="1">
      <c r="A91" s="132"/>
      <c r="B91" s="132"/>
      <c r="C91" s="132"/>
      <c r="D91" s="132"/>
      <c r="E91" s="132"/>
      <c r="F91" s="132"/>
      <c r="G91" s="132"/>
      <c r="H91" s="164"/>
      <c r="I91" s="132"/>
      <c r="J91" s="132"/>
      <c r="K91" s="132"/>
    </row>
    <row r="92" spans="1:18" s="123" customFormat="1" ht="16.5" customHeight="1">
      <c r="A92" s="132"/>
      <c r="B92" s="132"/>
      <c r="C92" s="132"/>
      <c r="D92" s="132"/>
      <c r="E92" s="132"/>
      <c r="F92" s="132"/>
      <c r="G92" s="132"/>
      <c r="H92" s="164"/>
      <c r="I92" s="132"/>
      <c r="J92" s="132"/>
      <c r="K92" s="132"/>
    </row>
    <row r="93" spans="1:18" s="123" customFormat="1" ht="16.2">
      <c r="A93" s="132"/>
      <c r="B93" s="132"/>
      <c r="C93" s="132"/>
      <c r="D93" s="132"/>
      <c r="E93" s="132"/>
      <c r="F93" s="132"/>
      <c r="G93" s="132"/>
      <c r="H93" s="164"/>
      <c r="I93" s="132"/>
      <c r="J93" s="132"/>
      <c r="K93" s="132"/>
    </row>
  </sheetData>
  <sheetProtection insertColumns="0" insertRows="0" deleteColumns="0" deleteRows="0"/>
  <dataConsolidate/>
  <mergeCells count="21">
    <mergeCell ref="A2:H2"/>
    <mergeCell ref="B4:C4"/>
    <mergeCell ref="B5:C5"/>
    <mergeCell ref="E11:G11"/>
    <mergeCell ref="E12:G12"/>
    <mergeCell ref="E13:G13"/>
    <mergeCell ref="E14:F15"/>
    <mergeCell ref="H14:H15"/>
    <mergeCell ref="H18:H19"/>
    <mergeCell ref="E18:G18"/>
    <mergeCell ref="E16:G16"/>
    <mergeCell ref="D37:E37"/>
    <mergeCell ref="D36:E36"/>
    <mergeCell ref="D35:E35"/>
    <mergeCell ref="D33:E34"/>
    <mergeCell ref="F33:G33"/>
    <mergeCell ref="C30:H30"/>
    <mergeCell ref="C18:C19"/>
    <mergeCell ref="D18:D19"/>
    <mergeCell ref="C33:C34"/>
    <mergeCell ref="H33:H34"/>
  </mergeCells>
  <phoneticPr fontId="6"/>
  <printOptions horizontalCentered="1"/>
  <pageMargins left="0.78740157480314965" right="0.78740157480314965" top="0.98425196850393704" bottom="0.98425196850393704" header="0.51181102362204722" footer="0.51181102362204722"/>
  <pageSetup paperSize="9" scale="54" fitToHeight="0" orientation="portrait" r:id="rId1"/>
  <headerFooter alignWithMargins="0">
    <oddHeader>&amp;C&amp;F</oddHeader>
    <oddFooter>&amp;C&amp;P/&amp;N</oddFooter>
  </headerFooter>
  <rowBreaks count="1" manualBreakCount="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1)受入れ機関概要</vt:lpstr>
      <vt:lpstr>2)インド側交流機関概要</vt:lpstr>
      <vt:lpstr>3)招へい者4）実施主担当者の専門分野</vt:lpstr>
      <vt:lpstr>5)-1交流計画(目的・趣旨　他）</vt:lpstr>
      <vt:lpstr>5)-1交流計画(実施主担当者・実施体制）</vt:lpstr>
      <vt:lpstr>5)-1交流計画（実施内容 他）</vt:lpstr>
      <vt:lpstr>5)-2交流スケジュール</vt:lpstr>
      <vt:lpstr>6)総括表（予算・全体） </vt:lpstr>
      <vt:lpstr>6)-2（予算内訳）2024年度</vt:lpstr>
      <vt:lpstr>6)-2（予算内訳）2025年度</vt:lpstr>
      <vt:lpstr>7)招へい者リスト</vt:lpstr>
      <vt:lpstr>8)改訂履歴</vt:lpstr>
      <vt:lpstr>6)-2 記載例①</vt:lpstr>
      <vt:lpstr>6)-2 記載例②</vt:lpstr>
      <vt:lpstr>'1)受入れ機関概要'!Print_Area</vt:lpstr>
      <vt:lpstr>'2)インド側交流機関概要'!Print_Area</vt:lpstr>
      <vt:lpstr>'3)招へい者4）実施主担当者の専門分野'!Print_Area</vt:lpstr>
      <vt:lpstr>'5)-1交流計画(実施主担当者・実施体制）'!Print_Area</vt:lpstr>
      <vt:lpstr>'5)-1交流計画（実施内容 他）'!Print_Area</vt:lpstr>
      <vt:lpstr>'5)-1交流計画(目的・趣旨　他）'!Print_Area</vt:lpstr>
      <vt:lpstr>'5)-2交流スケジュール'!Print_Area</vt:lpstr>
      <vt:lpstr>'6)-2 記載例①'!Print_Area</vt:lpstr>
      <vt:lpstr>'6)-2 記載例②'!Print_Area</vt:lpstr>
      <vt:lpstr>'6)-2（予算内訳）2024年度'!Print_Area</vt:lpstr>
      <vt:lpstr>'6)-2（予算内訳）2025年度'!Print_Area</vt:lpstr>
      <vt:lpstr>'6)総括表（予算・全体） '!Print_Area</vt:lpstr>
      <vt:lpstr>'7)招へい者リスト'!Print_Area</vt:lpstr>
      <vt:lpstr>'8)改訂履歴'!Print_Area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中島 隆/Nakashima Takashi</cp:lastModifiedBy>
  <cp:lastPrinted>2024-08-26T06:12:40Z</cp:lastPrinted>
  <dcterms:created xsi:type="dcterms:W3CDTF">2019-08-23T06:06:27Z</dcterms:created>
  <dcterms:modified xsi:type="dcterms:W3CDTF">2024-10-02T08:54:35Z</dcterms:modified>
  <cp:contentStatus/>
</cp:coreProperties>
</file>