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updateLinks="never" codeName="ThisWorkbook" hidePivotFieldList="1"/>
  <mc:AlternateContent xmlns:mc="http://schemas.openxmlformats.org/markup-compatibility/2006">
    <mc:Choice Requires="x15">
      <x15ac:absPath xmlns:x15ac="http://schemas.microsoft.com/office/spreadsheetml/2010/11/ac" url="\\jstoa.local\復号領域\個人用フォルダ(復号用)\ryouta.sekiguchi（復号用）\"/>
    </mc:Choice>
  </mc:AlternateContent>
  <xr:revisionPtr revIDLastSave="0" documentId="13_ncr:1_{1E16C963-E479-4EC0-BDA5-3E5AAA28AD49}" xr6:coauthVersionLast="47" xr6:coauthVersionMax="47" xr10:uidLastSave="{00000000-0000-0000-0000-000000000000}"/>
  <bookViews>
    <workbookView xWindow="-120" yWindow="-120" windowWidth="29040" windowHeight="15720" xr2:uid="{C896DFC1-96D5-407D-8A1A-F76F214720B0}"/>
  </bookViews>
  <sheets>
    <sheet name="1)日本側交流機関概要" sheetId="1" r:id="rId1"/>
    <sheet name="２)連携機関概要 " sheetId="22" r:id="rId2"/>
    <sheet name="3)相手国側交流機関概要" sheetId="2" r:id="rId3"/>
    <sheet name="4)招へい参加者5)派遣参加者6)受入れ・派遣体制" sheetId="4" r:id="rId4"/>
    <sheet name="7)-1実施内容(全体概要）" sheetId="20" r:id="rId5"/>
    <sheet name="7)-2実施内容 (詳細)" sheetId="23" r:id="rId6"/>
    <sheet name="8)交流スケジュール" sheetId="30" r:id="rId7"/>
    <sheet name="9)参加者（招へい・派遣）リスト" sheetId="7" r:id="rId8"/>
    <sheet name="様式10)-1（予算・全体） " sheetId="24" r:id="rId9"/>
    <sheet name="様式10)-2（予算内訳・日本側交流機関）" sheetId="25" r:id="rId10"/>
    <sheet name="様式10)-2（予算内訳・連携機関）" sheetId="31" r:id="rId11"/>
    <sheet name="11)改訂履歴" sheetId="10" r:id="rId12"/>
    <sheet name="【記載例】様式10)-2" sheetId="32" r:id="rId13"/>
  </sheets>
  <definedNames>
    <definedName name="_xlnm._FilterDatabase" localSheetId="0" hidden="1">'1)日本側交流機関概要'!$A$1:$G$38</definedName>
    <definedName name="_xlnm._FilterDatabase" localSheetId="1" hidden="1">'２)連携機関概要 '!$A$1:$G$31</definedName>
    <definedName name="_xlnm.Print_Area" localSheetId="12">'【記載例】様式10)-2'!$A$1:$I$75</definedName>
    <definedName name="_xlnm.Print_Area" localSheetId="0">'1)日本側交流機関概要'!$A$1:$G$43</definedName>
    <definedName name="_xlnm.Print_Area" localSheetId="11">'11)改訂履歴'!$A$1:$E$19</definedName>
    <definedName name="_xlnm.Print_Area" localSheetId="1">'２)連携機関概要 '!$A$1:$G$31</definedName>
    <definedName name="_xlnm.Print_Area" localSheetId="2">'3)相手国側交流機関概要'!$A$1:$G$39</definedName>
    <definedName name="_xlnm.Print_Area" localSheetId="3">'4)招へい参加者5)派遣参加者6)受入れ・派遣体制'!$A$1:$L$41</definedName>
    <definedName name="_xlnm.Print_Area" localSheetId="4">'7)-1実施内容(全体概要）'!$A$1:$E$35</definedName>
    <definedName name="_xlnm.Print_Area" localSheetId="5">'7)-2実施内容 (詳細)'!$A$1:$E$18</definedName>
    <definedName name="_xlnm.Print_Area" localSheetId="6">'8)交流スケジュール'!$A$1:$Z$17</definedName>
    <definedName name="_xlnm.Print_Area" localSheetId="7">'9)参加者（招へい・派遣）リスト'!$A$1:$P$50</definedName>
    <definedName name="_xlnm.Print_Area" localSheetId="8">'様式10)-1（予算・全体） '!$A$1:$E$16</definedName>
    <definedName name="_xlnm.Print_Area" localSheetId="9">'様式10)-2（予算内訳・日本側交流機関）'!$A$1:$I$73</definedName>
    <definedName name="_xlnm.Print_Area" localSheetId="10">'様式10)-2（予算内訳・連携機関）'!$A$1:$K$72</definedName>
    <definedName name="Z_B7D76695_BF4A_4073_AC1B_8DB6275E3EAE_.wvu.PrintArea" localSheetId="12" hidden="1">'【記載例】様式10)-2'!$A$1:$J$75</definedName>
    <definedName name="Z_B7D76695_BF4A_4073_AC1B_8DB6275E3EAE_.wvu.PrintArea" localSheetId="8" hidden="1">'様式10)-1（予算・全体） '!$A$2:$D$16</definedName>
    <definedName name="Z_B7D76695_BF4A_4073_AC1B_8DB6275E3EAE_.wvu.PrintArea" localSheetId="9" hidden="1">'様式10)-2（予算内訳・日本側交流機関）'!$A$1:$J$73</definedName>
    <definedName name="Z_B7D76695_BF4A_4073_AC1B_8DB6275E3EAE_.wvu.PrintArea" localSheetId="10" hidden="1">'様式10)-2（予算内訳・連携機関）'!$A$1:$J$72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N5" i="7"/>
  <c r="E16" i="4"/>
  <c r="E32" i="4"/>
  <c r="E101" i="4"/>
  <c r="O13" i="7"/>
  <c r="N13" i="7" l="1"/>
  <c r="I60" i="32" l="1"/>
  <c r="I13" i="32" s="1"/>
  <c r="I71" i="32"/>
  <c r="I14" i="32" s="1"/>
  <c r="I46" i="32"/>
  <c r="I38" i="32"/>
  <c r="I27" i="32"/>
  <c r="I11" i="32" s="1"/>
  <c r="I1" i="32"/>
  <c r="I12" i="32" l="1"/>
  <c r="I15" i="32" s="1"/>
  <c r="I16" i="32" s="1"/>
  <c r="I18" i="32" s="1"/>
  <c r="D6" i="7"/>
  <c r="B4" i="20"/>
  <c r="K101" i="4"/>
  <c r="J101" i="4"/>
  <c r="I101" i="4"/>
  <c r="H101" i="4"/>
  <c r="G101" i="4"/>
  <c r="F101" i="4"/>
  <c r="L99" i="4"/>
  <c r="C99" i="4"/>
  <c r="B99" i="4"/>
  <c r="A99" i="4" s="1"/>
  <c r="L98" i="4"/>
  <c r="C98" i="4"/>
  <c r="B98" i="4"/>
  <c r="A98" i="4" s="1"/>
  <c r="L97" i="4"/>
  <c r="C97" i="4"/>
  <c r="B97" i="4"/>
  <c r="A97" i="4" s="1"/>
  <c r="L96" i="4"/>
  <c r="C96" i="4"/>
  <c r="B96" i="4"/>
  <c r="A96" i="4" s="1"/>
  <c r="L95" i="4"/>
  <c r="C95" i="4"/>
  <c r="B95" i="4"/>
  <c r="A95" i="4" s="1"/>
  <c r="L94" i="4"/>
  <c r="C94" i="4"/>
  <c r="B94" i="4"/>
  <c r="A94" i="4" s="1"/>
  <c r="L93" i="4"/>
  <c r="C93" i="4"/>
  <c r="B93" i="4"/>
  <c r="A93" i="4" s="1"/>
  <c r="L92" i="4"/>
  <c r="C92" i="4"/>
  <c r="B92" i="4"/>
  <c r="A92" i="4"/>
  <c r="L91" i="4"/>
  <c r="C91" i="4"/>
  <c r="B91" i="4"/>
  <c r="A91" i="4" s="1"/>
  <c r="L90" i="4"/>
  <c r="C90" i="4"/>
  <c r="B90" i="4"/>
  <c r="A90" i="4" s="1"/>
  <c r="L89" i="4"/>
  <c r="C89" i="4"/>
  <c r="B89" i="4"/>
  <c r="A89" i="4"/>
  <c r="L88" i="4"/>
  <c r="C88" i="4"/>
  <c r="B88" i="4"/>
  <c r="A88" i="4" s="1"/>
  <c r="L87" i="4"/>
  <c r="C87" i="4"/>
  <c r="B87" i="4"/>
  <c r="A87" i="4" s="1"/>
  <c r="L86" i="4"/>
  <c r="L85" i="4"/>
  <c r="L84" i="4"/>
  <c r="L83" i="4"/>
  <c r="L82" i="4"/>
  <c r="L81" i="4"/>
  <c r="L80" i="4"/>
  <c r="L79" i="4"/>
  <c r="L78" i="4"/>
  <c r="L77" i="4"/>
  <c r="K72" i="4"/>
  <c r="J72" i="4"/>
  <c r="I72" i="4"/>
  <c r="H72" i="4"/>
  <c r="G72" i="4"/>
  <c r="F72" i="4"/>
  <c r="L70" i="4"/>
  <c r="C70" i="4"/>
  <c r="B70" i="4"/>
  <c r="A70" i="4" s="1"/>
  <c r="L69" i="4"/>
  <c r="C69" i="4"/>
  <c r="B69" i="4"/>
  <c r="A69" i="4" s="1"/>
  <c r="L68" i="4"/>
  <c r="C68" i="4"/>
  <c r="B68" i="4"/>
  <c r="A68" i="4" s="1"/>
  <c r="L67" i="4"/>
  <c r="C67" i="4"/>
  <c r="B67" i="4"/>
  <c r="A67" i="4" s="1"/>
  <c r="L66" i="4"/>
  <c r="C66" i="4"/>
  <c r="B66" i="4"/>
  <c r="A66" i="4" s="1"/>
  <c r="L65" i="4"/>
  <c r="C65" i="4"/>
  <c r="B65" i="4"/>
  <c r="A65" i="4" s="1"/>
  <c r="L64" i="4"/>
  <c r="C64" i="4"/>
  <c r="B64" i="4"/>
  <c r="A64" i="4" s="1"/>
  <c r="L63" i="4"/>
  <c r="C63" i="4"/>
  <c r="B63" i="4"/>
  <c r="A63" i="4" s="1"/>
  <c r="L62" i="4"/>
  <c r="C62" i="4"/>
  <c r="B62" i="4"/>
  <c r="A62" i="4" s="1"/>
  <c r="L61" i="4"/>
  <c r="C61" i="4"/>
  <c r="B61" i="4"/>
  <c r="A61" i="4" s="1"/>
  <c r="L60" i="4"/>
  <c r="C60" i="4"/>
  <c r="B60" i="4"/>
  <c r="A60" i="4" s="1"/>
  <c r="L59" i="4"/>
  <c r="C59" i="4"/>
  <c r="B59" i="4"/>
  <c r="A59" i="4" s="1"/>
  <c r="L58" i="4"/>
  <c r="C58" i="4"/>
  <c r="B58" i="4"/>
  <c r="A58" i="4"/>
  <c r="L57" i="4"/>
  <c r="L56" i="4"/>
  <c r="L55" i="4"/>
  <c r="L54" i="4"/>
  <c r="L53" i="4"/>
  <c r="L52" i="4"/>
  <c r="L51" i="4"/>
  <c r="L50" i="4"/>
  <c r="L49" i="4"/>
  <c r="L48" i="4"/>
  <c r="L101" i="4" l="1"/>
  <c r="L72" i="4"/>
  <c r="I68" i="31"/>
  <c r="I14" i="31" s="1"/>
  <c r="D9" i="24" s="1"/>
  <c r="I57" i="31"/>
  <c r="I13" i="31" s="1"/>
  <c r="D8" i="24" s="1"/>
  <c r="I45" i="31"/>
  <c r="I37" i="31"/>
  <c r="I26" i="31"/>
  <c r="I11" i="31" s="1"/>
  <c r="I1" i="31"/>
  <c r="I12" i="31" l="1"/>
  <c r="D7" i="24" s="1"/>
  <c r="I15" i="31"/>
  <c r="D6" i="24"/>
  <c r="D10" i="24" l="1"/>
  <c r="I16" i="31"/>
  <c r="I18" i="31" s="1"/>
  <c r="D12" i="24" s="1"/>
  <c r="I58" i="25"/>
  <c r="I1" i="25"/>
  <c r="E1" i="24"/>
  <c r="D11" i="24" l="1"/>
  <c r="O8" i="7" l="1"/>
  <c r="O11" i="7" l="1"/>
  <c r="O10" i="7"/>
  <c r="O9" i="7"/>
  <c r="O7" i="7"/>
  <c r="O6" i="7"/>
  <c r="O5" i="7"/>
  <c r="N11" i="7"/>
  <c r="N10" i="7"/>
  <c r="N9" i="7"/>
  <c r="N8" i="7"/>
  <c r="N7" i="7"/>
  <c r="N6" i="7"/>
  <c r="I27" i="25"/>
  <c r="P1" i="7"/>
  <c r="G32" i="4"/>
  <c r="F32" i="4"/>
  <c r="L21" i="4"/>
  <c r="K16" i="4"/>
  <c r="L14" i="4"/>
  <c r="L13" i="4"/>
  <c r="L12" i="4"/>
  <c r="L11" i="4"/>
  <c r="L10" i="4"/>
  <c r="L9" i="4"/>
  <c r="L8" i="4"/>
  <c r="L7" i="4"/>
  <c r="L6" i="4"/>
  <c r="L5" i="4"/>
  <c r="P11" i="7" l="1"/>
  <c r="I11" i="25"/>
  <c r="C6" i="24" s="1"/>
  <c r="E6" i="24" s="1"/>
  <c r="P7" i="7"/>
  <c r="P8" i="7"/>
  <c r="N12" i="7"/>
  <c r="P10" i="7"/>
  <c r="P6" i="7"/>
  <c r="P9" i="7"/>
  <c r="P5" i="7"/>
  <c r="O12" i="7"/>
  <c r="I69" i="25"/>
  <c r="I46" i="25"/>
  <c r="I38" i="25"/>
  <c r="I13" i="25" l="1"/>
  <c r="C8" i="24" s="1"/>
  <c r="E8" i="24" s="1"/>
  <c r="I14" i="25"/>
  <c r="C9" i="24" s="1"/>
  <c r="E9" i="24" s="1"/>
  <c r="I12" i="25"/>
  <c r="C7" i="24" s="1"/>
  <c r="E7" i="24" s="1"/>
  <c r="P12" i="7"/>
  <c r="I15" i="25" l="1"/>
  <c r="I16" i="25" s="1"/>
  <c r="B1" i="23"/>
  <c r="K32" i="4"/>
  <c r="J32" i="4"/>
  <c r="I32" i="4"/>
  <c r="H32" i="4"/>
  <c r="L30" i="4"/>
  <c r="L29" i="4"/>
  <c r="L28" i="4"/>
  <c r="L27" i="4"/>
  <c r="L26" i="4"/>
  <c r="L25" i="4"/>
  <c r="L24" i="4"/>
  <c r="L23" i="4"/>
  <c r="L22" i="4"/>
  <c r="L32" i="4" l="1"/>
  <c r="C10" i="24"/>
  <c r="E10" i="24" s="1"/>
  <c r="H16" i="4" l="1"/>
  <c r="G16" i="4"/>
  <c r="F16" i="4"/>
  <c r="J16" i="4"/>
  <c r="I16" i="4"/>
  <c r="B1" i="20"/>
  <c r="L1" i="4"/>
  <c r="E1" i="10"/>
  <c r="D4" i="7"/>
  <c r="G1" i="2"/>
  <c r="L16" i="4" l="1"/>
  <c r="C11" i="24" l="1"/>
  <c r="E11" i="24" s="1"/>
  <c r="I18" i="25" l="1"/>
  <c r="C12" i="24" s="1"/>
  <c r="E12" i="24" s="1"/>
</calcChain>
</file>

<file path=xl/sharedStrings.xml><?xml version="1.0" encoding="utf-8"?>
<sst xmlns="http://schemas.openxmlformats.org/spreadsheetml/2006/main" count="1087" uniqueCount="370">
  <si>
    <t>基本情報</t>
    <rPh sb="0" eb="2">
      <t>キホン</t>
    </rPh>
    <rPh sb="2" eb="4">
      <t>ジョウホウ</t>
    </rPh>
    <phoneticPr fontId="8"/>
  </si>
  <si>
    <t>受付番号</t>
    <rPh sb="0" eb="2">
      <t>ウケツケ</t>
    </rPh>
    <rPh sb="2" eb="4">
      <t>バンゴウ</t>
    </rPh>
    <phoneticPr fontId="8"/>
  </si>
  <si>
    <t>所属</t>
    <rPh sb="0" eb="2">
      <t>ショゾク</t>
    </rPh>
    <phoneticPr fontId="8"/>
  </si>
  <si>
    <t>役職</t>
    <rPh sb="0" eb="2">
      <t>ヤクショク</t>
    </rPh>
    <phoneticPr fontId="8"/>
  </si>
  <si>
    <t>氏名</t>
    <rPh sb="0" eb="2">
      <t>シメイ</t>
    </rPh>
    <phoneticPr fontId="8"/>
  </si>
  <si>
    <t>郵便番号</t>
    <rPh sb="0" eb="2">
      <t>ユウビン</t>
    </rPh>
    <rPh sb="2" eb="4">
      <t>バンゴウ</t>
    </rPh>
    <phoneticPr fontId="8"/>
  </si>
  <si>
    <t>住所</t>
    <rPh sb="0" eb="2">
      <t>ジュウショ</t>
    </rPh>
    <phoneticPr fontId="8"/>
  </si>
  <si>
    <t>電話</t>
    <rPh sb="0" eb="2">
      <t>デンワ</t>
    </rPh>
    <phoneticPr fontId="8"/>
  </si>
  <si>
    <t>機関名</t>
    <rPh sb="0" eb="3">
      <t>キカンメイ</t>
    </rPh>
    <phoneticPr fontId="8"/>
  </si>
  <si>
    <t>日本語</t>
    <rPh sb="0" eb="3">
      <t>ニホンゴ</t>
    </rPh>
    <phoneticPr fontId="8"/>
  </si>
  <si>
    <t>英語</t>
    <rPh sb="0" eb="2">
      <t>エイゴ</t>
    </rPh>
    <phoneticPr fontId="8"/>
  </si>
  <si>
    <t>大学生</t>
    <rPh sb="0" eb="3">
      <t>ダイガクセイ</t>
    </rPh>
    <phoneticPr fontId="8"/>
  </si>
  <si>
    <t>大学院生</t>
    <rPh sb="0" eb="4">
      <t>ダイガクインセイ</t>
    </rPh>
    <phoneticPr fontId="8"/>
  </si>
  <si>
    <t>ポスドク</t>
    <phoneticPr fontId="8"/>
  </si>
  <si>
    <t>教員</t>
    <rPh sb="0" eb="2">
      <t>キョウイン</t>
    </rPh>
    <phoneticPr fontId="8"/>
  </si>
  <si>
    <t>研究者</t>
    <rPh sb="0" eb="3">
      <t>ケンキュウシャ</t>
    </rPh>
    <phoneticPr fontId="8"/>
  </si>
  <si>
    <t>その他</t>
    <rPh sb="2" eb="3">
      <t>タ</t>
    </rPh>
    <phoneticPr fontId="8"/>
  </si>
  <si>
    <t>合計</t>
    <rPh sb="0" eb="2">
      <t>ゴウケイ</t>
    </rPh>
    <phoneticPr fontId="8"/>
  </si>
  <si>
    <t>枝番</t>
    <rPh sb="0" eb="2">
      <t>エダバン</t>
    </rPh>
    <phoneticPr fontId="8"/>
  </si>
  <si>
    <t>氏　名</t>
    <rPh sb="0" eb="1">
      <t>シ</t>
    </rPh>
    <rPh sb="2" eb="3">
      <t>ナ</t>
    </rPh>
    <phoneticPr fontId="8"/>
  </si>
  <si>
    <t>(日本語)</t>
    <rPh sb="1" eb="4">
      <t>ニホンゴ</t>
    </rPh>
    <phoneticPr fontId="8"/>
  </si>
  <si>
    <r>
      <t>送出し機関名</t>
    </r>
    <r>
      <rPr>
        <sz val="7.5"/>
        <color theme="1"/>
        <rFont val="Meiryo UI"/>
        <family val="3"/>
        <charset val="128"/>
      </rPr>
      <t xml:space="preserve">
（日本語）</t>
    </r>
    <rPh sb="0" eb="1">
      <t>オク</t>
    </rPh>
    <rPh sb="1" eb="2">
      <t>ダ</t>
    </rPh>
    <rPh sb="3" eb="6">
      <t>キカンメイ</t>
    </rPh>
    <rPh sb="8" eb="11">
      <t>ニホンゴ</t>
    </rPh>
    <phoneticPr fontId="8"/>
  </si>
  <si>
    <t>変更理由</t>
    <rPh sb="0" eb="2">
      <t>ヘンコウ</t>
    </rPh>
    <rPh sb="2" eb="4">
      <t>リユウ</t>
    </rPh>
    <phoneticPr fontId="8"/>
  </si>
  <si>
    <t>変更内容</t>
    <rPh sb="0" eb="2">
      <t>ヘンコウ</t>
    </rPh>
    <rPh sb="2" eb="4">
      <t>ナイヨウ</t>
    </rPh>
    <phoneticPr fontId="8"/>
  </si>
  <si>
    <t>申請年月日</t>
    <rPh sb="0" eb="2">
      <t>シンセイ</t>
    </rPh>
    <rPh sb="2" eb="5">
      <t>ネンガッピ</t>
    </rPh>
    <phoneticPr fontId="8"/>
  </si>
  <si>
    <t>変更が業務計画に及ぼす
影響および効果</t>
    <rPh sb="0" eb="2">
      <t>ヘンコウ</t>
    </rPh>
    <rPh sb="3" eb="5">
      <t>ギョウム</t>
    </rPh>
    <rPh sb="5" eb="7">
      <t>ケイカク</t>
    </rPh>
    <rPh sb="8" eb="9">
      <t>オヨ</t>
    </rPh>
    <rPh sb="12" eb="14">
      <t>エイキョウ</t>
    </rPh>
    <rPh sb="17" eb="19">
      <t>コウカ</t>
    </rPh>
    <phoneticPr fontId="8"/>
  </si>
  <si>
    <t>備考</t>
    <rPh sb="0" eb="2">
      <t>ビコウ</t>
    </rPh>
    <phoneticPr fontId="8"/>
  </si>
  <si>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8"/>
  </si>
  <si>
    <t>E-mail</t>
    <phoneticPr fontId="8"/>
  </si>
  <si>
    <t>交流計画のテーマ</t>
    <phoneticPr fontId="8"/>
  </si>
  <si>
    <t>(連絡担当者　役職名)</t>
    <rPh sb="1" eb="3">
      <t>レンラク</t>
    </rPh>
    <rPh sb="3" eb="6">
      <t>タントウシャ</t>
    </rPh>
    <rPh sb="7" eb="9">
      <t>ヤクショク</t>
    </rPh>
    <rPh sb="9" eb="10">
      <t>メイ</t>
    </rPh>
    <phoneticPr fontId="8"/>
  </si>
  <si>
    <t>(連絡担当者　氏名)</t>
    <rPh sb="1" eb="3">
      <t>レンラク</t>
    </rPh>
    <rPh sb="3" eb="6">
      <t>タントウシャ</t>
    </rPh>
    <rPh sb="7" eb="9">
      <t>シメイ</t>
    </rPh>
    <phoneticPr fontId="8"/>
  </si>
  <si>
    <t>(事務担当者　役職名)</t>
    <rPh sb="1" eb="3">
      <t>ジム</t>
    </rPh>
    <rPh sb="3" eb="6">
      <t>タントウシャ</t>
    </rPh>
    <rPh sb="7" eb="9">
      <t>ヤクショク</t>
    </rPh>
    <rPh sb="9" eb="10">
      <t>メイ</t>
    </rPh>
    <phoneticPr fontId="8"/>
  </si>
  <si>
    <t>(事務担当者　氏名)</t>
    <rPh sb="1" eb="3">
      <t>ジム</t>
    </rPh>
    <rPh sb="3" eb="6">
      <t>タントウシャ</t>
    </rPh>
    <rPh sb="7" eb="9">
      <t>シメイ</t>
    </rPh>
    <phoneticPr fontId="8"/>
  </si>
  <si>
    <t>(実施責任者　氏名)</t>
    <rPh sb="1" eb="3">
      <t>ジッシ</t>
    </rPh>
    <rPh sb="3" eb="6">
      <t>セキニンシャ</t>
    </rPh>
    <rPh sb="7" eb="9">
      <t>シメイ</t>
    </rPh>
    <phoneticPr fontId="8"/>
  </si>
  <si>
    <t>(半角数字)</t>
    <rPh sb="1" eb="3">
      <t>ハンカク</t>
    </rPh>
    <rPh sb="3" eb="5">
      <t>スウジ</t>
    </rPh>
    <phoneticPr fontId="8"/>
  </si>
  <si>
    <t>(半角英数字)</t>
    <rPh sb="1" eb="3">
      <t>ハンカク</t>
    </rPh>
    <rPh sb="3" eb="6">
      <t>エイスウジ</t>
    </rPh>
    <phoneticPr fontId="8"/>
  </si>
  <si>
    <t>(市区町村以下)</t>
    <phoneticPr fontId="8"/>
  </si>
  <si>
    <t>(契約する法人格を有する機関名)</t>
    <phoneticPr fontId="8"/>
  </si>
  <si>
    <t>内訳</t>
    <rPh sb="0" eb="2">
      <t>ウチワケ</t>
    </rPh>
    <phoneticPr fontId="8"/>
  </si>
  <si>
    <t>合計</t>
    <rPh sb="0" eb="2">
      <t>ゴウケイ</t>
    </rPh>
    <phoneticPr fontId="8"/>
  </si>
  <si>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8"/>
  </si>
  <si>
    <t>(半角英数字：HPなどで公表している正式な表記)</t>
    <rPh sb="1" eb="3">
      <t>ハンカク</t>
    </rPh>
    <rPh sb="3" eb="6">
      <t>エイスウジ</t>
    </rPh>
    <phoneticPr fontId="8"/>
  </si>
  <si>
    <t>法人番号</t>
    <rPh sb="0" eb="2">
      <t>ホウジン</t>
    </rPh>
    <rPh sb="2" eb="4">
      <t>バンゴウ</t>
    </rPh>
    <phoneticPr fontId="8"/>
  </si>
  <si>
    <t>(実施主担当者　役職名)</t>
    <rPh sb="1" eb="3">
      <t>ジッシ</t>
    </rPh>
    <rPh sb="3" eb="4">
      <t>シュ</t>
    </rPh>
    <rPh sb="4" eb="7">
      <t>タントウシャ</t>
    </rPh>
    <rPh sb="8" eb="10">
      <t>ヤクショク</t>
    </rPh>
    <rPh sb="10" eb="11">
      <t>メイ</t>
    </rPh>
    <phoneticPr fontId="8"/>
  </si>
  <si>
    <t>(実施主担当者　氏名)</t>
    <rPh sb="1" eb="3">
      <t>ジッシ</t>
    </rPh>
    <rPh sb="3" eb="4">
      <t>シュ</t>
    </rPh>
    <rPh sb="4" eb="7">
      <t>タントウシャ</t>
    </rPh>
    <rPh sb="8" eb="10">
      <t>シメイ</t>
    </rPh>
    <phoneticPr fontId="8"/>
  </si>
  <si>
    <t>～</t>
  </si>
  <si>
    <t>法人番号</t>
    <rPh sb="0" eb="2">
      <t>ホウジン</t>
    </rPh>
    <rPh sb="2" eb="4">
      <t>バンゴウ</t>
    </rPh>
    <phoneticPr fontId="8"/>
  </si>
  <si>
    <t>契約法人名</t>
    <rPh sb="0" eb="2">
      <t>ケイヤク</t>
    </rPh>
    <rPh sb="2" eb="4">
      <t>ホウジン</t>
    </rPh>
    <rPh sb="4" eb="5">
      <t>メイ</t>
    </rPh>
    <phoneticPr fontId="8"/>
  </si>
  <si>
    <r>
      <rPr>
        <sz val="10"/>
        <color rgb="FFFF0000"/>
        <rFont val="Meiryo UI"/>
        <family val="3"/>
        <charset val="128"/>
      </rPr>
      <t>【必須】</t>
    </r>
    <r>
      <rPr>
        <sz val="10"/>
        <color theme="1"/>
        <rFont val="Meiryo UI"/>
        <family val="3"/>
        <charset val="128"/>
      </rPr>
      <t>分野</t>
    </r>
    <rPh sb="1" eb="3">
      <t>ヒッス</t>
    </rPh>
    <rPh sb="4" eb="6">
      <t>ブンヤ</t>
    </rPh>
    <phoneticPr fontId="8"/>
  </si>
  <si>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8"/>
  </si>
  <si>
    <t>(日本語)</t>
    <rPh sb="1" eb="4">
      <t>ニホンゴ</t>
    </rPh>
    <phoneticPr fontId="8"/>
  </si>
  <si>
    <t>コース名</t>
    <phoneticPr fontId="8"/>
  </si>
  <si>
    <t>(半角数字 13桁)</t>
    <phoneticPr fontId="8"/>
  </si>
  <si>
    <t>部署</t>
    <rPh sb="0" eb="2">
      <t>ブショ</t>
    </rPh>
    <phoneticPr fontId="8"/>
  </si>
  <si>
    <t>部署・役職</t>
    <rPh sb="0" eb="2">
      <t>ブショ</t>
    </rPh>
    <rPh sb="3" eb="5">
      <t>ヤクショク</t>
    </rPh>
    <phoneticPr fontId="8"/>
  </si>
  <si>
    <r>
      <t xml:space="preserve">生年月日
</t>
    </r>
    <r>
      <rPr>
        <sz val="8"/>
        <color theme="1"/>
        <rFont val="Meiryo UI"/>
        <family val="3"/>
        <charset val="128"/>
      </rPr>
      <t>(yyyy/m/d)</t>
    </r>
    <rPh sb="0" eb="2">
      <t>セイネン</t>
    </rPh>
    <rPh sb="2" eb="4">
      <t>ガッピ</t>
    </rPh>
    <phoneticPr fontId="8"/>
  </si>
  <si>
    <t>(申請時記入不要)</t>
    <phoneticPr fontId="8"/>
  </si>
  <si>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8"/>
  </si>
  <si>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8"/>
  </si>
  <si>
    <t>国立大学</t>
  </si>
  <si>
    <t>大学名のみ</t>
  </si>
  <si>
    <t>国立大学法人〇〇大学</t>
  </si>
  <si>
    <t>公立大学</t>
  </si>
  <si>
    <t>公立大学法人〇〇大学</t>
  </si>
  <si>
    <t>私立大学</t>
  </si>
  <si>
    <t>学校法人〇〇</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</si>
  <si>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</si>
  <si>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</si>
  <si>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</si>
  <si>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</si>
  <si>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</si>
  <si>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</si>
  <si>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</si>
  <si>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</si>
  <si>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</si>
  <si>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</si>
  <si>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</si>
  <si>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8"/>
  </si>
  <si>
    <t>1)シートから自動で入力されます。</t>
    <rPh sb="7" eb="9">
      <t>ジドウ</t>
    </rPh>
    <rPh sb="10" eb="12">
      <t>ニュウリョク</t>
    </rPh>
    <phoneticPr fontId="8"/>
  </si>
  <si>
    <t>契約法人情報　契約法人名</t>
    <rPh sb="0" eb="2">
      <t>ケイヤク</t>
    </rPh>
    <rPh sb="2" eb="4">
      <t>ホウジン</t>
    </rPh>
    <rPh sb="4" eb="6">
      <t>ジョウホウ</t>
    </rPh>
    <phoneticPr fontId="8"/>
  </si>
  <si>
    <t>目的、趣旨</t>
    <phoneticPr fontId="8"/>
  </si>
  <si>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8"/>
  </si>
  <si>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8"/>
  </si>
  <si>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8"/>
  </si>
  <si>
    <t>(実施責任者　契約法人名より下位の部署名・役職名)</t>
    <phoneticPr fontId="8"/>
  </si>
  <si>
    <t>※選考基準を参照の上、交流計画の目的や趣旨を記入してください。選考基準に記載された事項以外の目的を盛り込むことも可能です。</t>
    <rPh sb="31" eb="33">
      <t>センコウ</t>
    </rPh>
    <phoneticPr fontId="8"/>
  </si>
  <si>
    <t>（参考）国税庁法人番号公表サイト</t>
    <phoneticPr fontId="8"/>
  </si>
  <si>
    <t>#1</t>
    <phoneticPr fontId="8"/>
  </si>
  <si>
    <t>#3</t>
  </si>
  <si>
    <t>#5</t>
  </si>
  <si>
    <r>
      <rPr>
        <sz val="10"/>
        <color theme="1"/>
        <rFont val="Meiryo UI"/>
        <family val="2"/>
      </rPr>
      <t>#</t>
    </r>
    <r>
      <rPr>
        <sz val="10"/>
        <color theme="1"/>
        <rFont val="Meiryo UI"/>
        <family val="2"/>
        <charset val="128"/>
      </rPr>
      <t>6</t>
    </r>
    <r>
      <rPr>
        <sz val="11"/>
        <color theme="1"/>
        <rFont val="Meiryo UI"/>
        <family val="2"/>
        <charset val="128"/>
      </rPr>
      <t/>
    </r>
  </si>
  <si>
    <t>#7</t>
  </si>
  <si>
    <t>合計</t>
  </si>
  <si>
    <t>上記以外の高等専門学校</t>
    <rPh sb="0" eb="2">
      <t>ジョウキ</t>
    </rPh>
    <phoneticPr fontId="8"/>
  </si>
  <si>
    <r>
      <rPr>
        <sz val="8"/>
        <color rgb="FFFF0000"/>
        <rFont val="Meiryo UI"/>
        <family val="3"/>
        <charset val="128"/>
      </rPr>
      <t>【必須】</t>
    </r>
    <r>
      <rPr>
        <sz val="10"/>
        <color theme="1"/>
        <rFont val="Meiryo UI"/>
        <family val="3"/>
        <charset val="128"/>
      </rPr>
      <t>(2)緊急時の対応手順・連絡体制　</t>
    </r>
    <r>
      <rPr>
        <sz val="9"/>
        <color theme="1"/>
        <rFont val="Meiryo UI"/>
        <family val="3"/>
        <charset val="128"/>
      </rPr>
      <t>※災害、ケガなどの緊急時対応を記入してください。</t>
    </r>
    <rPh sb="7" eb="10">
      <t>キンキュウジ</t>
    </rPh>
    <rPh sb="11" eb="13">
      <t>タイオウ</t>
    </rPh>
    <rPh sb="13" eb="15">
      <t>テジュン</t>
    </rPh>
    <rPh sb="16" eb="18">
      <t>レンラク</t>
    </rPh>
    <rPh sb="18" eb="20">
      <t>タイセイ</t>
    </rPh>
    <rPh sb="36" eb="38">
      <t>キニュウ</t>
    </rPh>
    <phoneticPr fontId="8"/>
  </si>
  <si>
    <t>Ver.2401</t>
    <phoneticPr fontId="8"/>
  </si>
  <si>
    <r>
      <t>#</t>
    </r>
    <r>
      <rPr>
        <sz val="10"/>
        <color theme="1"/>
        <rFont val="Meiryo UI"/>
        <family val="2"/>
        <charset val="128"/>
      </rPr>
      <t>2</t>
    </r>
    <phoneticPr fontId="8"/>
  </si>
  <si>
    <r>
      <t>#</t>
    </r>
    <r>
      <rPr>
        <sz val="10"/>
        <color theme="1"/>
        <rFont val="Meiryo UI"/>
        <family val="2"/>
        <charset val="128"/>
      </rPr>
      <t>4</t>
    </r>
    <r>
      <rPr>
        <sz val="11"/>
        <color theme="1"/>
        <rFont val="Meiryo UI"/>
        <family val="2"/>
        <charset val="128"/>
      </rPr>
      <t/>
    </r>
  </si>
  <si>
    <r>
      <t>アルファベット</t>
    </r>
    <r>
      <rPr>
        <sz val="7.5"/>
        <color theme="1"/>
        <rFont val="Meiryo UI"/>
        <family val="3"/>
        <charset val="128"/>
      </rPr>
      <t xml:space="preserve">
</t>
    </r>
    <r>
      <rPr>
        <sz val="9"/>
        <color theme="1"/>
        <rFont val="Meiryo UI"/>
        <family val="3"/>
        <charset val="128"/>
      </rPr>
      <t>（パスポート表記・大文字）</t>
    </r>
    <rPh sb="14" eb="16">
      <t>ヒョウキ</t>
    </rPh>
    <rPh sb="17" eb="20">
      <t>オオモジ</t>
    </rPh>
    <phoneticPr fontId="8"/>
  </si>
  <si>
    <r>
      <rPr>
        <sz val="10"/>
        <color rgb="FFFF0000"/>
        <rFont val="Meiryo UI"/>
        <family val="3"/>
        <charset val="128"/>
      </rPr>
      <t>【必須】</t>
    </r>
    <r>
      <rPr>
        <sz val="10"/>
        <color theme="1"/>
        <rFont val="Meiryo UI"/>
        <family val="3"/>
        <charset val="128"/>
      </rPr>
      <t>交流</t>
    </r>
    <r>
      <rPr>
        <sz val="10"/>
        <rFont val="Meiryo UI"/>
        <family val="3"/>
        <charset val="128"/>
      </rPr>
      <t>期間</t>
    </r>
    <r>
      <rPr>
        <sz val="8"/>
        <rFont val="Meiryo UI"/>
        <family val="3"/>
        <charset val="128"/>
      </rPr>
      <t>（開始日～終了日）</t>
    </r>
    <rPh sb="1" eb="3">
      <t>ヒッス</t>
    </rPh>
    <rPh sb="4" eb="6">
      <t>コウリュウ</t>
    </rPh>
    <rPh sb="6" eb="8">
      <t>キカン</t>
    </rPh>
    <rPh sb="7" eb="8">
      <t>テイキ</t>
    </rPh>
    <rPh sb="9" eb="11">
      <t>カイシ</t>
    </rPh>
    <rPh sb="13" eb="15">
      <t>シュウリョウ</t>
    </rPh>
    <phoneticPr fontId="8"/>
  </si>
  <si>
    <t>１）日本側交流機関概要</t>
    <rPh sb="2" eb="5">
      <t>ニホンガワ</t>
    </rPh>
    <rPh sb="5" eb="7">
      <t>コウリュウ</t>
    </rPh>
    <rPh sb="7" eb="9">
      <t>キカン</t>
    </rPh>
    <rPh sb="9" eb="11">
      <t>ガイヨウ</t>
    </rPh>
    <phoneticPr fontId="8"/>
  </si>
  <si>
    <r>
      <rPr>
        <sz val="10"/>
        <color rgb="FFFF0000"/>
        <rFont val="Meiryo UI"/>
        <family val="3"/>
        <charset val="128"/>
      </rPr>
      <t>【必須】</t>
    </r>
    <r>
      <rPr>
        <sz val="10"/>
        <color theme="1"/>
        <rFont val="Meiryo UI"/>
        <family val="3"/>
        <charset val="128"/>
      </rPr>
      <t>日本側交流</t>
    </r>
    <r>
      <rPr>
        <sz val="10"/>
        <rFont val="Meiryo UI"/>
        <family val="3"/>
        <charset val="128"/>
      </rPr>
      <t>機関名（日本語）</t>
    </r>
    <rPh sb="1" eb="3">
      <t>ヒッス</t>
    </rPh>
    <rPh sb="4" eb="7">
      <t>ニホンガワ</t>
    </rPh>
    <rPh sb="7" eb="9">
      <t>コウリュウ</t>
    </rPh>
    <rPh sb="9" eb="11">
      <t>キカン</t>
    </rPh>
    <rPh sb="11" eb="12">
      <t>メイ</t>
    </rPh>
    <phoneticPr fontId="8"/>
  </si>
  <si>
    <r>
      <rPr>
        <sz val="10"/>
        <color rgb="FFFF0000"/>
        <rFont val="Meiryo UI"/>
        <family val="3"/>
        <charset val="128"/>
      </rPr>
      <t>【必須】</t>
    </r>
    <r>
      <rPr>
        <sz val="10"/>
        <color theme="1"/>
        <rFont val="Meiryo UI"/>
        <family val="3"/>
        <charset val="128"/>
      </rPr>
      <t>日本側交流</t>
    </r>
    <r>
      <rPr>
        <sz val="10"/>
        <rFont val="Meiryo UI"/>
        <family val="3"/>
        <charset val="128"/>
      </rPr>
      <t>機関名（英語）</t>
    </r>
    <rPh sb="1" eb="3">
      <t>ヒッス</t>
    </rPh>
    <rPh sb="4" eb="7">
      <t>ニホンガワ</t>
    </rPh>
    <rPh sb="7" eb="9">
      <t>コウリュウ</t>
    </rPh>
    <rPh sb="9" eb="11">
      <t>キカン</t>
    </rPh>
    <rPh sb="11" eb="12">
      <t>メイ</t>
    </rPh>
    <phoneticPr fontId="8"/>
  </si>
  <si>
    <t>(実施主担当者　日本側交流機関名より下位の部署名)</t>
    <rPh sb="8" eb="11">
      <t>ニホンガワ</t>
    </rPh>
    <rPh sb="11" eb="13">
      <t>コウリュウ</t>
    </rPh>
    <rPh sb="18" eb="20">
      <t>カイ</t>
    </rPh>
    <phoneticPr fontId="8"/>
  </si>
  <si>
    <t>(連絡担当者　日本側交流機関名より下位の部署名)</t>
    <rPh sb="7" eb="10">
      <t>ニホンガワ</t>
    </rPh>
    <rPh sb="10" eb="12">
      <t>コウリュウ</t>
    </rPh>
    <rPh sb="17" eb="19">
      <t>カイ</t>
    </rPh>
    <phoneticPr fontId="8"/>
  </si>
  <si>
    <t>(事務担当者　日本側交流機関名より下位の部署名)</t>
    <rPh sb="7" eb="10">
      <t>ニホンガワ</t>
    </rPh>
    <rPh sb="10" eb="12">
      <t>コウリュウ</t>
    </rPh>
    <rPh sb="17" eb="19">
      <t>カイ</t>
    </rPh>
    <phoneticPr fontId="8"/>
  </si>
  <si>
    <t>（記載例）５人</t>
    <rPh sb="6" eb="7">
      <t>ニン</t>
    </rPh>
    <phoneticPr fontId="8"/>
  </si>
  <si>
    <r>
      <t>※１）日本側交流機関概要の</t>
    </r>
    <r>
      <rPr>
        <b/>
        <sz val="10"/>
        <color rgb="FFFF0000"/>
        <rFont val="Meiryo UI"/>
        <family val="3"/>
        <charset val="128"/>
      </rPr>
      <t>「日本側交流機関名（日本語）」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6">
      <t>ニホンガワ</t>
    </rPh>
    <rPh sb="6" eb="8">
      <t>コウリュウ</t>
    </rPh>
    <rPh sb="8" eb="10">
      <t>キカン</t>
    </rPh>
    <rPh sb="10" eb="12">
      <t>ガイヨウ</t>
    </rPh>
    <rPh sb="14" eb="17">
      <t>ニホンガワ</t>
    </rPh>
    <rPh sb="17" eb="19">
      <t>コウリュウ</t>
    </rPh>
    <rPh sb="23" eb="26">
      <t>ニホンゴ</t>
    </rPh>
    <rPh sb="30" eb="32">
      <t>ケイヤク</t>
    </rPh>
    <rPh sb="32" eb="34">
      <t>ホウジン</t>
    </rPh>
    <rPh sb="34" eb="36">
      <t>ジョウホウ</t>
    </rPh>
    <rPh sb="44" eb="45">
      <t>ラン</t>
    </rPh>
    <phoneticPr fontId="8"/>
  </si>
  <si>
    <t>日本側交流機関名（日本語）</t>
    <rPh sb="0" eb="3">
      <t>ニホンガワ</t>
    </rPh>
    <rPh sb="3" eb="5">
      <t>コウリュウ</t>
    </rPh>
    <rPh sb="9" eb="12">
      <t>ニホンゴ</t>
    </rPh>
    <phoneticPr fontId="8"/>
  </si>
  <si>
    <t>２）連携機関概要</t>
    <rPh sb="2" eb="4">
      <t>レンケイ</t>
    </rPh>
    <rPh sb="4" eb="6">
      <t>キカン</t>
    </rPh>
    <rPh sb="6" eb="8">
      <t>ガイヨウ</t>
    </rPh>
    <phoneticPr fontId="8"/>
  </si>
  <si>
    <t>(主担当者　連携機関名より下位の部署名)</t>
    <rPh sb="6" eb="8">
      <t>レンケイ</t>
    </rPh>
    <rPh sb="8" eb="10">
      <t>キカン</t>
    </rPh>
    <rPh sb="13" eb="15">
      <t>カイ</t>
    </rPh>
    <phoneticPr fontId="8"/>
  </si>
  <si>
    <t>(主担当者　役職名)</t>
    <rPh sb="1" eb="2">
      <t>シュ</t>
    </rPh>
    <rPh sb="2" eb="5">
      <t>タントウシャ</t>
    </rPh>
    <rPh sb="6" eb="8">
      <t>ヤクショク</t>
    </rPh>
    <rPh sb="8" eb="9">
      <t>メイ</t>
    </rPh>
    <phoneticPr fontId="8"/>
  </si>
  <si>
    <t>(主担当者　氏名)</t>
    <rPh sb="1" eb="2">
      <t>シュ</t>
    </rPh>
    <rPh sb="2" eb="5">
      <t>タントウシャ</t>
    </rPh>
    <rPh sb="6" eb="8">
      <t>シメイ</t>
    </rPh>
    <phoneticPr fontId="8"/>
  </si>
  <si>
    <t>(連絡担当者　連携機関名より下位の部署名)</t>
    <rPh sb="7" eb="9">
      <t>レンケイ</t>
    </rPh>
    <rPh sb="9" eb="11">
      <t>キカン</t>
    </rPh>
    <rPh sb="14" eb="16">
      <t>カイ</t>
    </rPh>
    <phoneticPr fontId="8"/>
  </si>
  <si>
    <t>(事務担当者　連携機関名より下位の部署名)</t>
    <rPh sb="7" eb="9">
      <t>レンケイ</t>
    </rPh>
    <rPh sb="9" eb="11">
      <t>キカン</t>
    </rPh>
    <rPh sb="14" eb="16">
      <t>カイ</t>
    </rPh>
    <phoneticPr fontId="8"/>
  </si>
  <si>
    <t>３）相手国側交流機関概要　</t>
    <rPh sb="2" eb="5">
      <t>アイテコク</t>
    </rPh>
    <rPh sb="5" eb="6">
      <t>ガワ</t>
    </rPh>
    <rPh sb="6" eb="8">
      <t>コウリュウ</t>
    </rPh>
    <rPh sb="8" eb="10">
      <t>キカン</t>
    </rPh>
    <rPh sb="10" eb="12">
      <t>ガイヨウ</t>
    </rPh>
    <phoneticPr fontId="8"/>
  </si>
  <si>
    <t>相手国側交流機関</t>
    <rPh sb="0" eb="4">
      <t>アイテコクガワ</t>
    </rPh>
    <rPh sb="4" eb="6">
      <t>コウリュウ</t>
    </rPh>
    <rPh sb="6" eb="8">
      <t>キカン</t>
    </rPh>
    <phoneticPr fontId="8"/>
  </si>
  <si>
    <t>国名</t>
    <rPh sb="0" eb="1">
      <t>クニ</t>
    </rPh>
    <rPh sb="1" eb="2">
      <t>メイ</t>
    </rPh>
    <phoneticPr fontId="8"/>
  </si>
  <si>
    <t>機関ホームページURL</t>
    <rPh sb="0" eb="2">
      <t>キカン</t>
    </rPh>
    <phoneticPr fontId="8"/>
  </si>
  <si>
    <r>
      <t xml:space="preserve">相手国側実施担当者
</t>
    </r>
    <r>
      <rPr>
        <sz val="7.5"/>
        <color theme="1"/>
        <rFont val="Meiryo UI"/>
        <family val="3"/>
        <charset val="128"/>
      </rPr>
      <t>(日本側実施主担当者と交流計画を実施する担当者)</t>
    </r>
    <rPh sb="0" eb="4">
      <t>アイテコクガワ</t>
    </rPh>
    <rPh sb="4" eb="6">
      <t>ジッシ</t>
    </rPh>
    <rPh sb="6" eb="9">
      <t>タントウシャ</t>
    </rPh>
    <rPh sb="11" eb="14">
      <t>ニホンガワ</t>
    </rPh>
    <rPh sb="14" eb="16">
      <t>ジッシ</t>
    </rPh>
    <rPh sb="16" eb="20">
      <t>シュタントウシャ</t>
    </rPh>
    <rPh sb="21" eb="25">
      <t>コウリュウケイカク</t>
    </rPh>
    <rPh sb="26" eb="28">
      <t>ジッシ</t>
    </rPh>
    <rPh sb="30" eb="33">
      <t>タントウシャ</t>
    </rPh>
    <phoneticPr fontId="8"/>
  </si>
  <si>
    <t>６）受入れ・派遣体制</t>
    <rPh sb="2" eb="4">
      <t>ウケイレ</t>
    </rPh>
    <rPh sb="6" eb="8">
      <t>ハケン</t>
    </rPh>
    <rPh sb="8" eb="10">
      <t>タイセイ</t>
    </rPh>
    <phoneticPr fontId="8"/>
  </si>
  <si>
    <t>準備状況、体制</t>
    <phoneticPr fontId="8"/>
  </si>
  <si>
    <r>
      <rPr>
        <sz val="10"/>
        <color rgb="FFFF0000"/>
        <rFont val="Meiryo UI"/>
        <family val="3"/>
        <charset val="128"/>
      </rPr>
      <t>【必須】</t>
    </r>
    <r>
      <rPr>
        <sz val="10"/>
        <rFont val="Meiryo UI"/>
        <family val="3"/>
        <charset val="128"/>
      </rPr>
      <t>(1)安全かつ円滑</t>
    </r>
    <r>
      <rPr>
        <sz val="10"/>
        <color theme="1"/>
        <rFont val="Meiryo UI"/>
        <family val="3"/>
        <charset val="128"/>
      </rPr>
      <t>に交流計画を実施するための準備や体制　</t>
    </r>
    <r>
      <rPr>
        <sz val="9"/>
        <color theme="1"/>
        <rFont val="Meiryo UI"/>
        <family val="2"/>
        <charset val="128"/>
      </rPr>
      <t>※交流に必要な連絡調整および実施中のサポート体制を記入してください。</t>
    </r>
    <rPh sb="7" eb="9">
      <t>アンゼン</t>
    </rPh>
    <rPh sb="11" eb="13">
      <t>エンカツ</t>
    </rPh>
    <rPh sb="14" eb="16">
      <t>コウリュウ</t>
    </rPh>
    <rPh sb="16" eb="18">
      <t>ケイカク</t>
    </rPh>
    <rPh sb="19" eb="21">
      <t>ジッシ</t>
    </rPh>
    <rPh sb="26" eb="28">
      <t>ジュンビ</t>
    </rPh>
    <rPh sb="29" eb="31">
      <t>タイセイ</t>
    </rPh>
    <rPh sb="33" eb="35">
      <t>コウリュウ</t>
    </rPh>
    <rPh sb="57" eb="59">
      <t>キニュウ</t>
    </rPh>
    <phoneticPr fontId="8"/>
  </si>
  <si>
    <t>派遣時
の年齢</t>
    <rPh sb="0" eb="2">
      <t>ハケン</t>
    </rPh>
    <phoneticPr fontId="8"/>
  </si>
  <si>
    <t>合計</t>
    <rPh sb="0" eb="2">
      <t>ゴウケイ</t>
    </rPh>
    <phoneticPr fontId="16"/>
  </si>
  <si>
    <t>消耗品費</t>
    <phoneticPr fontId="16"/>
  </si>
  <si>
    <t>旅費</t>
    <rPh sb="0" eb="2">
      <t>リョヒ</t>
    </rPh>
    <phoneticPr fontId="16"/>
  </si>
  <si>
    <t>その他</t>
  </si>
  <si>
    <t>直接経費合計</t>
    <rPh sb="0" eb="2">
      <t>チョクセツ</t>
    </rPh>
    <rPh sb="2" eb="4">
      <t>ケイヒ</t>
    </rPh>
    <rPh sb="4" eb="6">
      <t>ゴウケイ</t>
    </rPh>
    <phoneticPr fontId="16"/>
  </si>
  <si>
    <t>謝金</t>
    <rPh sb="0" eb="2">
      <t>シャキン</t>
    </rPh>
    <phoneticPr fontId="16"/>
  </si>
  <si>
    <t>実施主担当者名：　</t>
    <rPh sb="0" eb="2">
      <t>ジッシ</t>
    </rPh>
    <rPh sb="2" eb="3">
      <t>シュ</t>
    </rPh>
    <rPh sb="3" eb="6">
      <t>タントウシャ</t>
    </rPh>
    <phoneticPr fontId="16"/>
  </si>
  <si>
    <t>　</t>
    <phoneticPr fontId="16"/>
  </si>
  <si>
    <t>※ 各予算費目について、必要に応じて行を増減してください</t>
    <rPh sb="2" eb="3">
      <t>カク</t>
    </rPh>
    <rPh sb="3" eb="5">
      <t>ヨサン</t>
    </rPh>
    <rPh sb="5" eb="7">
      <t>ヒモク</t>
    </rPh>
    <rPh sb="12" eb="14">
      <t>ヒツヨウ</t>
    </rPh>
    <rPh sb="15" eb="16">
      <t>オウ</t>
    </rPh>
    <rPh sb="18" eb="19">
      <t>ギョウ</t>
    </rPh>
    <rPh sb="20" eb="22">
      <t>ゾウゲン</t>
    </rPh>
    <phoneticPr fontId="16"/>
  </si>
  <si>
    <t>※</t>
    <phoneticPr fontId="16"/>
  </si>
  <si>
    <t>費　目</t>
    <rPh sb="0" eb="1">
      <t>ヒ</t>
    </rPh>
    <rPh sb="2" eb="3">
      <t>メ</t>
    </rPh>
    <phoneticPr fontId="16"/>
  </si>
  <si>
    <t>←自動的に直接経費と間接経費の合計が反映されます。念のため、確認ください。</t>
    <rPh sb="1" eb="4">
      <t>ジドウテキ</t>
    </rPh>
    <rPh sb="5" eb="7">
      <t>チョクセツ</t>
    </rPh>
    <rPh sb="7" eb="9">
      <t>ケイヒ</t>
    </rPh>
    <rPh sb="10" eb="12">
      <t>カンセツ</t>
    </rPh>
    <rPh sb="12" eb="14">
      <t>ケイヒ</t>
    </rPh>
    <rPh sb="15" eb="17">
      <t>ゴウケイ</t>
    </rPh>
    <rPh sb="18" eb="20">
      <t>ハンエイ</t>
    </rPh>
    <rPh sb="25" eb="26">
      <t>ネン</t>
    </rPh>
    <rPh sb="30" eb="32">
      <t>カクニン</t>
    </rPh>
    <phoneticPr fontId="16"/>
  </si>
  <si>
    <t>積算根拠</t>
    <phoneticPr fontId="16"/>
  </si>
  <si>
    <t>使途</t>
    <rPh sb="0" eb="2">
      <t>シト</t>
    </rPh>
    <phoneticPr fontId="16"/>
  </si>
  <si>
    <t>←精算額（単価×数量）を入力下さい。(数式はありません）</t>
    <rPh sb="1" eb="4">
      <t>セイサンガク</t>
    </rPh>
    <rPh sb="5" eb="7">
      <t>タンカ</t>
    </rPh>
    <rPh sb="8" eb="10">
      <t>スウリョウ</t>
    </rPh>
    <rPh sb="12" eb="14">
      <t>ニュウリョク</t>
    </rPh>
    <rPh sb="14" eb="15">
      <t>クダ</t>
    </rPh>
    <rPh sb="19" eb="21">
      <t>スウシキ</t>
    </rPh>
    <phoneticPr fontId="16"/>
  </si>
  <si>
    <t>以下、同様</t>
    <rPh sb="0" eb="2">
      <t>イカ</t>
    </rPh>
    <rPh sb="3" eb="5">
      <t>ドウヨウ</t>
    </rPh>
    <phoneticPr fontId="16"/>
  </si>
  <si>
    <t>行を追加するときは、この赤セル行を選択して、行を挿入してください。</t>
  </si>
  <si>
    <t>品名</t>
    <rPh sb="0" eb="2">
      <t>ヒンメイ</t>
    </rPh>
    <phoneticPr fontId="16"/>
  </si>
  <si>
    <t>積算根拠</t>
    <rPh sb="0" eb="2">
      <t>セキサン</t>
    </rPh>
    <rPh sb="2" eb="4">
      <t>コンキョ</t>
    </rPh>
    <phoneticPr fontId="16"/>
  </si>
  <si>
    <t>数量</t>
    <rPh sb="0" eb="2">
      <t>スウリョウ</t>
    </rPh>
    <phoneticPr fontId="16"/>
  </si>
  <si>
    <t>回数等</t>
    <rPh sb="0" eb="2">
      <t>カイスウ</t>
    </rPh>
    <rPh sb="2" eb="3">
      <t>トウ</t>
    </rPh>
    <phoneticPr fontId="16"/>
  </si>
  <si>
    <t>←精算額（単価×数量×回数等）を入力下さい。(数式はありません）</t>
    <rPh sb="1" eb="4">
      <t>セイサンガク</t>
    </rPh>
    <rPh sb="5" eb="7">
      <t>タンカ</t>
    </rPh>
    <rPh sb="8" eb="10">
      <t>スウリョウ</t>
    </rPh>
    <rPh sb="11" eb="13">
      <t>カイスウ</t>
    </rPh>
    <rPh sb="13" eb="14">
      <t>トウ</t>
    </rPh>
    <rPh sb="16" eb="18">
      <t>ニュウリョク</t>
    </rPh>
    <rPh sb="18" eb="19">
      <t>クダ</t>
    </rPh>
    <rPh sb="23" eb="25">
      <t>スウシキ</t>
    </rPh>
    <phoneticPr fontId="16"/>
  </si>
  <si>
    <t>(3)旅費</t>
    <rPh sb="3" eb="5">
      <t>リョヒ</t>
    </rPh>
    <phoneticPr fontId="16"/>
  </si>
  <si>
    <t>種別（国内又は海外）</t>
    <rPh sb="0" eb="2">
      <t>シュベツ</t>
    </rPh>
    <rPh sb="3" eb="5">
      <t>コクナイ</t>
    </rPh>
    <rPh sb="5" eb="6">
      <t>マタ</t>
    </rPh>
    <rPh sb="7" eb="9">
      <t>カイガイ</t>
    </rPh>
    <phoneticPr fontId="16"/>
  </si>
  <si>
    <t>用務等</t>
    <rPh sb="0" eb="2">
      <t>ヨウム</t>
    </rPh>
    <rPh sb="2" eb="3">
      <t>トウ</t>
    </rPh>
    <phoneticPr fontId="16"/>
  </si>
  <si>
    <t>回数</t>
    <phoneticPr fontId="16"/>
  </si>
  <si>
    <t>人数等</t>
    <rPh sb="0" eb="2">
      <t>ニンズウ</t>
    </rPh>
    <rPh sb="2" eb="3">
      <t>トウ</t>
    </rPh>
    <phoneticPr fontId="16"/>
  </si>
  <si>
    <t>←精算額（単価×回数×人数等）を入力下さい。(数式はありません）</t>
    <rPh sb="1" eb="4">
      <t>セイサンガク</t>
    </rPh>
    <rPh sb="5" eb="7">
      <t>タンカ</t>
    </rPh>
    <rPh sb="8" eb="10">
      <t>カイスウ</t>
    </rPh>
    <rPh sb="11" eb="13">
      <t>ニンズウ</t>
    </rPh>
    <rPh sb="13" eb="14">
      <t>トウ</t>
    </rPh>
    <rPh sb="16" eb="18">
      <t>ニュウリョク</t>
    </rPh>
    <rPh sb="18" eb="19">
      <t>クダ</t>
    </rPh>
    <rPh sb="23" eb="25">
      <t>スウシキ</t>
    </rPh>
    <phoneticPr fontId="16"/>
  </si>
  <si>
    <t>人数・雇用期間等</t>
    <rPh sb="3" eb="5">
      <t>コヨウ</t>
    </rPh>
    <rPh sb="5" eb="7">
      <t>キカン</t>
    </rPh>
    <rPh sb="7" eb="8">
      <t>トウ</t>
    </rPh>
    <phoneticPr fontId="16"/>
  </si>
  <si>
    <t>←積算額は入力してください。（数式はありません）</t>
    <rPh sb="1" eb="3">
      <t>セキサン</t>
    </rPh>
    <rPh sb="3" eb="4">
      <t>ガク</t>
    </rPh>
    <rPh sb="5" eb="7">
      <t>ニュウリョク</t>
    </rPh>
    <rPh sb="15" eb="17">
      <t>スウシキ</t>
    </rPh>
    <phoneticPr fontId="16"/>
  </si>
  <si>
    <t>項目</t>
    <rPh sb="0" eb="2">
      <t>コウモク</t>
    </rPh>
    <phoneticPr fontId="16"/>
  </si>
  <si>
    <t>実施内容（使途）</t>
    <rPh sb="0" eb="2">
      <t>ジッシ</t>
    </rPh>
    <rPh sb="2" eb="4">
      <t>ナイヨウ</t>
    </rPh>
    <rPh sb="5" eb="7">
      <t>シト</t>
    </rPh>
    <phoneticPr fontId="16"/>
  </si>
  <si>
    <t>種別 (各機関における雇用の名称）</t>
    <rPh sb="0" eb="2">
      <t>シュベツ</t>
    </rPh>
    <rPh sb="4" eb="5">
      <t>カク</t>
    </rPh>
    <rPh sb="5" eb="7">
      <t>キカン</t>
    </rPh>
    <rPh sb="11" eb="13">
      <t>コヨウ</t>
    </rPh>
    <rPh sb="14" eb="16">
      <t>メイショウ</t>
    </rPh>
    <phoneticPr fontId="16"/>
  </si>
  <si>
    <t>業務内容</t>
    <rPh sb="0" eb="2">
      <t>ギョウム</t>
    </rPh>
    <rPh sb="2" eb="4">
      <t>ナイヨウ</t>
    </rPh>
    <phoneticPr fontId="16"/>
  </si>
  <si>
    <t>(交流計画を実施する機関)(英語)</t>
    <rPh sb="14" eb="16">
      <t>エイゴ</t>
    </rPh>
    <phoneticPr fontId="8"/>
  </si>
  <si>
    <t>(日本側交流機関と連携して交流計画を実施する連携機関)（日本語）</t>
    <rPh sb="1" eb="8">
      <t>ニホンガワコウリュウキカン</t>
    </rPh>
    <rPh sb="9" eb="11">
      <t>レンケイ</t>
    </rPh>
    <rPh sb="13" eb="17">
      <t>コウリュウケイカク</t>
    </rPh>
    <rPh sb="18" eb="20">
      <t>ジッシ</t>
    </rPh>
    <rPh sb="22" eb="24">
      <t>レンケイ</t>
    </rPh>
    <rPh sb="24" eb="26">
      <t>キカン</t>
    </rPh>
    <rPh sb="28" eb="31">
      <t>ニホンゴ</t>
    </rPh>
    <phoneticPr fontId="8"/>
  </si>
  <si>
    <t>(日本側交流機関と連携して交流計画を実施する連携機関)(英語)</t>
    <rPh sb="28" eb="30">
      <t>エイゴ</t>
    </rPh>
    <phoneticPr fontId="8"/>
  </si>
  <si>
    <r>
      <rPr>
        <sz val="10"/>
        <color rgb="FFFF0000"/>
        <rFont val="Meiryo UI"/>
        <family val="3"/>
        <charset val="128"/>
      </rPr>
      <t>【必須】</t>
    </r>
    <r>
      <rPr>
        <sz val="10"/>
        <rFont val="Meiryo UI"/>
        <family val="3"/>
        <charset val="128"/>
      </rPr>
      <t>JST</t>
    </r>
    <r>
      <rPr>
        <sz val="10"/>
        <color theme="1"/>
        <rFont val="Meiryo UI"/>
        <family val="3"/>
        <charset val="128"/>
      </rPr>
      <t>支援金により相手国側交流機関から招へいする者・属性別人数　　</t>
    </r>
    <r>
      <rPr>
        <sz val="9"/>
        <color rgb="FFFF0000"/>
        <rFont val="Meiryo UI"/>
        <family val="3"/>
        <charset val="128"/>
      </rPr>
      <t xml:space="preserve">※引率者含む </t>
    </r>
    <r>
      <rPr>
        <sz val="9"/>
        <color theme="1"/>
        <rFont val="Meiryo UI"/>
        <family val="3"/>
        <charset val="128"/>
      </rPr>
      <t>※自己資金による招へい者は除く</t>
    </r>
    <rPh sb="1" eb="3">
      <t>ヒッス</t>
    </rPh>
    <rPh sb="13" eb="16">
      <t>アイテコク</t>
    </rPh>
    <rPh sb="16" eb="17">
      <t>ガワ</t>
    </rPh>
    <rPh sb="17" eb="19">
      <t>コウリュウ</t>
    </rPh>
    <rPh sb="19" eb="21">
      <t>キカン</t>
    </rPh>
    <rPh sb="23" eb="24">
      <t>ショウ</t>
    </rPh>
    <rPh sb="28" eb="29">
      <t>シャ</t>
    </rPh>
    <rPh sb="30" eb="32">
      <t>ゾクセイ</t>
    </rPh>
    <rPh sb="32" eb="33">
      <t>ベツ</t>
    </rPh>
    <rPh sb="33" eb="35">
      <t>ニンズウ</t>
    </rPh>
    <phoneticPr fontId="8"/>
  </si>
  <si>
    <r>
      <rPr>
        <sz val="10"/>
        <color rgb="FFFF0000"/>
        <rFont val="Meiryo UI"/>
        <family val="3"/>
        <charset val="128"/>
      </rPr>
      <t>【必須】</t>
    </r>
    <r>
      <rPr>
        <sz val="10"/>
        <rFont val="Meiryo UI"/>
        <family val="3"/>
        <charset val="128"/>
      </rPr>
      <t>JST</t>
    </r>
    <r>
      <rPr>
        <sz val="10"/>
        <color theme="1"/>
        <rFont val="Meiryo UI"/>
        <family val="3"/>
        <charset val="128"/>
      </rPr>
      <t>支援金により相手国側交流機関に派遣する者・属性別人数　　</t>
    </r>
    <r>
      <rPr>
        <sz val="9"/>
        <color rgb="FFFF0000"/>
        <rFont val="Meiryo UI"/>
        <family val="3"/>
        <charset val="128"/>
      </rPr>
      <t xml:space="preserve">※引率者含む </t>
    </r>
    <r>
      <rPr>
        <sz val="9"/>
        <color theme="1"/>
        <rFont val="Meiryo UI"/>
        <family val="3"/>
        <charset val="128"/>
      </rPr>
      <t>※自己資金による派遣者は除く</t>
    </r>
    <rPh sb="1" eb="3">
      <t>ヒッス</t>
    </rPh>
    <rPh sb="13" eb="16">
      <t>アイテコク</t>
    </rPh>
    <rPh sb="16" eb="17">
      <t>ガワ</t>
    </rPh>
    <rPh sb="17" eb="19">
      <t>コウリュウ</t>
    </rPh>
    <rPh sb="19" eb="21">
      <t>キカン</t>
    </rPh>
    <rPh sb="22" eb="24">
      <t>ハケン</t>
    </rPh>
    <rPh sb="26" eb="27">
      <t>シャ</t>
    </rPh>
    <rPh sb="28" eb="30">
      <t>ゾクセイ</t>
    </rPh>
    <rPh sb="30" eb="31">
      <t>ベツ</t>
    </rPh>
    <rPh sb="31" eb="33">
      <t>ニンズウ</t>
    </rPh>
    <rPh sb="50" eb="52">
      <t>ハケン</t>
    </rPh>
    <phoneticPr fontId="8"/>
  </si>
  <si>
    <r>
      <rPr>
        <sz val="10"/>
        <color rgb="FFFF0000"/>
        <rFont val="Meiryo UI"/>
        <family val="3"/>
        <charset val="128"/>
      </rPr>
      <t>【必須】</t>
    </r>
    <r>
      <rPr>
        <sz val="10"/>
        <rFont val="Meiryo UI"/>
        <family val="3"/>
        <charset val="128"/>
      </rPr>
      <t>(４)交流基盤の有効的な活用</t>
    </r>
    <rPh sb="9" eb="11">
      <t>キバン</t>
    </rPh>
    <rPh sb="12" eb="15">
      <t>ユウコウテキ</t>
    </rPh>
    <rPh sb="16" eb="18">
      <t>カツヨウ</t>
    </rPh>
    <phoneticPr fontId="8"/>
  </si>
  <si>
    <t>9）参加者リスト（招へい及び派遣）</t>
    <rPh sb="2" eb="5">
      <t>サンカシャ</t>
    </rPh>
    <rPh sb="9" eb="10">
      <t>ショウ</t>
    </rPh>
    <rPh sb="12" eb="13">
      <t>オヨ</t>
    </rPh>
    <rPh sb="14" eb="16">
      <t>ハケン</t>
    </rPh>
    <phoneticPr fontId="8"/>
  </si>
  <si>
    <t>その他</t>
    <rPh sb="2" eb="3">
      <t>ホカ</t>
    </rPh>
    <phoneticPr fontId="8"/>
  </si>
  <si>
    <t>日本側交流機関</t>
    <rPh sb="0" eb="3">
      <t>ニホンガワ</t>
    </rPh>
    <rPh sb="3" eb="5">
      <t>コウリュウ</t>
    </rPh>
    <rPh sb="5" eb="7">
      <t>キカン</t>
    </rPh>
    <phoneticPr fontId="8"/>
  </si>
  <si>
    <t>招へい人数</t>
    <rPh sb="0" eb="1">
      <t>ショウ</t>
    </rPh>
    <rPh sb="3" eb="5">
      <t>ニンズウ</t>
    </rPh>
    <phoneticPr fontId="8"/>
  </si>
  <si>
    <t>派遣人数</t>
    <rPh sb="0" eb="2">
      <t>ハケン</t>
    </rPh>
    <rPh sb="2" eb="4">
      <t>ニンズウ</t>
    </rPh>
    <phoneticPr fontId="8"/>
  </si>
  <si>
    <t>#8</t>
    <phoneticPr fontId="8"/>
  </si>
  <si>
    <t>#9</t>
    <phoneticPr fontId="8"/>
  </si>
  <si>
    <t>#10</t>
    <phoneticPr fontId="8"/>
  </si>
  <si>
    <t>招へい時
の年齢</t>
    <rPh sb="0" eb="1">
      <t>ショウ</t>
    </rPh>
    <phoneticPr fontId="8"/>
  </si>
  <si>
    <t>（単位：円）</t>
    <phoneticPr fontId="16"/>
  </si>
  <si>
    <t>　（費目毎の金額も各連携機関分の様式10-2と整合することを確認してください）</t>
    <rPh sb="9" eb="10">
      <t>カク</t>
    </rPh>
    <rPh sb="10" eb="12">
      <t>レンケイ</t>
    </rPh>
    <rPh sb="12" eb="14">
      <t>キカン</t>
    </rPh>
    <rPh sb="14" eb="15">
      <t>ブン</t>
    </rPh>
    <rPh sb="16" eb="18">
      <t>ヨウシキ</t>
    </rPh>
    <phoneticPr fontId="16"/>
  </si>
  <si>
    <t>←自動的に様式10)－２から反映されます。</t>
    <rPh sb="1" eb="4">
      <t>ジドウテキ</t>
    </rPh>
    <rPh sb="5" eb="7">
      <t>ヨウシキ</t>
    </rPh>
    <rPh sb="14" eb="16">
      <t>ハンエイ</t>
    </rPh>
    <phoneticPr fontId="16"/>
  </si>
  <si>
    <t>7)-1 実施内容（全体概要）</t>
    <rPh sb="5" eb="7">
      <t>ジッシ</t>
    </rPh>
    <rPh sb="7" eb="9">
      <t>ナイヨウ</t>
    </rPh>
    <rPh sb="10" eb="12">
      <t>ゼンタイ</t>
    </rPh>
    <rPh sb="12" eb="14">
      <t>ガイヨウ</t>
    </rPh>
    <phoneticPr fontId="8"/>
  </si>
  <si>
    <t>7)-2 実施内容（詳細）</t>
    <rPh sb="5" eb="7">
      <t>ジッシ</t>
    </rPh>
    <rPh sb="7" eb="9">
      <t>ナイヨウ</t>
    </rPh>
    <rPh sb="10" eb="12">
      <t>ショウサイ</t>
    </rPh>
    <phoneticPr fontId="8"/>
  </si>
  <si>
    <t>一般管理費率</t>
    <rPh sb="0" eb="5">
      <t>イッパンカンリヒ</t>
    </rPh>
    <rPh sb="5" eb="6">
      <t>リツ</t>
    </rPh>
    <phoneticPr fontId="16"/>
  </si>
  <si>
    <t>(2) 謝金</t>
    <rPh sb="4" eb="6">
      <t>シャキン</t>
    </rPh>
    <phoneticPr fontId="16"/>
  </si>
  <si>
    <t>(4)その他</t>
    <rPh sb="5" eb="6">
      <t>タ</t>
    </rPh>
    <phoneticPr fontId="16"/>
  </si>
  <si>
    <t>合計金額（円）</t>
    <rPh sb="0" eb="2">
      <t>ゴウケイ</t>
    </rPh>
    <rPh sb="2" eb="3">
      <t>キン</t>
    </rPh>
    <rPh sb="3" eb="4">
      <t>ガク</t>
    </rPh>
    <phoneticPr fontId="16"/>
  </si>
  <si>
    <t>積算額（円）</t>
    <rPh sb="0" eb="2">
      <t>セキサン</t>
    </rPh>
    <rPh sb="2" eb="3">
      <t>ガク</t>
    </rPh>
    <phoneticPr fontId="16"/>
  </si>
  <si>
    <t>様式10)-1 総括表と合致するか確認ください</t>
    <phoneticPr fontId="16"/>
  </si>
  <si>
    <t>10)-1 JST支援金積算額 総括表（全体）</t>
    <rPh sb="9" eb="12">
      <t>シエンキン</t>
    </rPh>
    <rPh sb="12" eb="14">
      <t>セキサン</t>
    </rPh>
    <rPh sb="14" eb="15">
      <t>ガク</t>
    </rPh>
    <rPh sb="16" eb="19">
      <t>ソウカツヒョウ</t>
    </rPh>
    <phoneticPr fontId="16"/>
  </si>
  <si>
    <t>日本側交流機関名：　</t>
    <rPh sb="0" eb="3">
      <t>ニホンガワ</t>
    </rPh>
    <rPh sb="3" eb="5">
      <t>コウリュウ</t>
    </rPh>
    <rPh sb="5" eb="8">
      <t>キカンメイ</t>
    </rPh>
    <phoneticPr fontId="16"/>
  </si>
  <si>
    <t>(日本語名）</t>
    <rPh sb="1" eb="4">
      <t>ニホンゴ</t>
    </rPh>
    <rPh sb="4" eb="5">
      <t>メイ</t>
    </rPh>
    <phoneticPr fontId="8"/>
  </si>
  <si>
    <t>(アルファベット名）</t>
    <rPh sb="8" eb="9">
      <t>メイ</t>
    </rPh>
    <phoneticPr fontId="8"/>
  </si>
  <si>
    <t>(交流計画を実施する機関)(日本語)</t>
    <rPh sb="14" eb="17">
      <t>ニホンゴ</t>
    </rPh>
    <phoneticPr fontId="8"/>
  </si>
  <si>
    <t>※各機関の様式10-2から自動的に計算されますので作業不要です。合計に誤りがないか、念のためご確認ください。</t>
    <rPh sb="1" eb="2">
      <t>カク</t>
    </rPh>
    <rPh sb="2" eb="4">
      <t>キカン</t>
    </rPh>
    <rPh sb="5" eb="7">
      <t>ヨウシキ</t>
    </rPh>
    <rPh sb="13" eb="16">
      <t>ジドウテキ</t>
    </rPh>
    <rPh sb="17" eb="19">
      <t>ケイサン</t>
    </rPh>
    <rPh sb="25" eb="27">
      <t>サギョウ</t>
    </rPh>
    <rPh sb="27" eb="29">
      <t>フヨウ</t>
    </rPh>
    <rPh sb="32" eb="34">
      <t>ゴウケイ</t>
    </rPh>
    <rPh sb="35" eb="36">
      <t>アヤマ</t>
    </rPh>
    <rPh sb="42" eb="43">
      <t>ネン</t>
    </rPh>
    <rPh sb="47" eb="49">
      <t>カクニン</t>
    </rPh>
    <phoneticPr fontId="16"/>
  </si>
  <si>
    <t>←自動的に合計が反映されます。念のため、確認ください。</t>
    <rPh sb="1" eb="4">
      <t>ジドウテキ</t>
    </rPh>
    <rPh sb="5" eb="7">
      <t>ゴウケイ</t>
    </rPh>
    <rPh sb="8" eb="10">
      <t>ハンエイ</t>
    </rPh>
    <rPh sb="15" eb="16">
      <t>ネン</t>
    </rPh>
    <rPh sb="20" eb="22">
      <t>カクニン</t>
    </rPh>
    <phoneticPr fontId="16"/>
  </si>
  <si>
    <t>（１）消耗品費</t>
    <rPh sb="3" eb="7">
      <t>ショウモウヒンヒ</t>
    </rPh>
    <phoneticPr fontId="8"/>
  </si>
  <si>
    <t>（３）旅費</t>
    <rPh sb="3" eb="5">
      <t>リョヒ</t>
    </rPh>
    <phoneticPr fontId="16"/>
  </si>
  <si>
    <t>（４）その他</t>
    <rPh sb="5" eb="6">
      <t>タ</t>
    </rPh>
    <phoneticPr fontId="16"/>
  </si>
  <si>
    <t>（２）謝金①②</t>
    <rPh sb="3" eb="5">
      <t>シャキン</t>
    </rPh>
    <phoneticPr fontId="16"/>
  </si>
  <si>
    <t>(1)消耗品費</t>
    <rPh sb="3" eb="6">
      <t>ショウモウヒン</t>
    </rPh>
    <rPh sb="5" eb="6">
      <t>ヒ</t>
    </rPh>
    <phoneticPr fontId="16"/>
  </si>
  <si>
    <t>入力すれば、右表直接経費分は自動的に反映されます</t>
    <rPh sb="0" eb="2">
      <t>ニュウリョク</t>
    </rPh>
    <rPh sb="6" eb="7">
      <t>ミギ</t>
    </rPh>
    <rPh sb="7" eb="8">
      <t>オモテ</t>
    </rPh>
    <rPh sb="8" eb="12">
      <t>チョクセツケイヒ</t>
    </rPh>
    <rPh sb="12" eb="13">
      <t>ブン</t>
    </rPh>
    <rPh sb="14" eb="17">
      <t>ジドウテキ</t>
    </rPh>
    <rPh sb="18" eb="20">
      <t>ハンエイ</t>
    </rPh>
    <phoneticPr fontId="16"/>
  </si>
  <si>
    <t>10)-２ JST支援金積算額 内訳（日本側交流機関）</t>
    <rPh sb="9" eb="12">
      <t>シエンキン</t>
    </rPh>
    <rPh sb="12" eb="14">
      <t>セキサン</t>
    </rPh>
    <rPh sb="14" eb="15">
      <t>ガク</t>
    </rPh>
    <rPh sb="16" eb="18">
      <t>ウチワケ</t>
    </rPh>
    <rPh sb="19" eb="22">
      <t>ニホンガワ</t>
    </rPh>
    <rPh sb="22" eb="24">
      <t>コウリュウ</t>
    </rPh>
    <rPh sb="24" eb="26">
      <t>キカン</t>
    </rPh>
    <phoneticPr fontId="8"/>
  </si>
  <si>
    <t>連携機関名：　</t>
    <rPh sb="0" eb="2">
      <t>レンケイ</t>
    </rPh>
    <rPh sb="2" eb="5">
      <t>キカンメイ</t>
    </rPh>
    <phoneticPr fontId="16"/>
  </si>
  <si>
    <t>第３四半期</t>
    <rPh sb="0" eb="1">
      <t>ダイ</t>
    </rPh>
    <rPh sb="2" eb="5">
      <t>シハンキ</t>
    </rPh>
    <phoneticPr fontId="16"/>
  </si>
  <si>
    <t>第４四半期</t>
    <rPh sb="0" eb="1">
      <t>ダイ</t>
    </rPh>
    <rPh sb="2" eb="5">
      <t>シハンキ</t>
    </rPh>
    <phoneticPr fontId="16"/>
  </si>
  <si>
    <t>8)交流スケジュール</t>
    <rPh sb="2" eb="4">
      <t>コウリュウ</t>
    </rPh>
    <phoneticPr fontId="8"/>
  </si>
  <si>
    <t>※7)-1、7)-2に記載の交流内容について、日本側交流機関、連携機関の取り組みごとに記載例を参考に交流スケジュールを記載してください。</t>
    <rPh sb="11" eb="13">
      <t>キサイ</t>
    </rPh>
    <rPh sb="14" eb="16">
      <t>コウリュウ</t>
    </rPh>
    <rPh sb="16" eb="18">
      <t>ナイヨウ</t>
    </rPh>
    <rPh sb="23" eb="30">
      <t>ニホンガワコウリュウキカン</t>
    </rPh>
    <rPh sb="31" eb="35">
      <t>レンケイキカン</t>
    </rPh>
    <rPh sb="36" eb="37">
      <t>ト</t>
    </rPh>
    <rPh sb="38" eb="39">
      <t>ク</t>
    </rPh>
    <rPh sb="43" eb="46">
      <t>キサイレイ</t>
    </rPh>
    <rPh sb="47" eb="49">
      <t>サンコウ</t>
    </rPh>
    <rPh sb="50" eb="52">
      <t>コウリュウ</t>
    </rPh>
    <rPh sb="59" eb="61">
      <t>キサイ</t>
    </rPh>
    <phoneticPr fontId="8"/>
  </si>
  <si>
    <t>機関</t>
    <rPh sb="0" eb="2">
      <t>キカン</t>
    </rPh>
    <phoneticPr fontId="16"/>
  </si>
  <si>
    <t>#2</t>
    <phoneticPr fontId="8"/>
  </si>
  <si>
    <t>#3</t>
    <phoneticPr fontId="8"/>
  </si>
  <si>
    <t>#4</t>
    <phoneticPr fontId="8"/>
  </si>
  <si>
    <t>#5</t>
    <phoneticPr fontId="8"/>
  </si>
  <si>
    <t>#6</t>
    <phoneticPr fontId="8"/>
  </si>
  <si>
    <t>#7</t>
    <phoneticPr fontId="8"/>
  </si>
  <si>
    <r>
      <rPr>
        <sz val="10"/>
        <color rgb="FFFF0000"/>
        <rFont val="Meiryo UI"/>
        <family val="3"/>
        <charset val="128"/>
      </rPr>
      <t>【必須】</t>
    </r>
    <r>
      <rPr>
        <sz val="10"/>
        <rFont val="Meiryo UI"/>
        <family val="3"/>
        <charset val="128"/>
      </rPr>
      <t>（1）実施内容とその意義（全体）</t>
    </r>
    <rPh sb="7" eb="9">
      <t>ジッシ</t>
    </rPh>
    <rPh sb="9" eb="11">
      <t>ナイヨウ</t>
    </rPh>
    <rPh sb="14" eb="16">
      <t>イギ</t>
    </rPh>
    <rPh sb="17" eb="19">
      <t>ゼンタイ</t>
    </rPh>
    <phoneticPr fontId="8"/>
  </si>
  <si>
    <t>※日本側交流機関の実施内容をここに記載下さい(連携機関がない場合は記載不要です）。</t>
    <rPh sb="1" eb="4">
      <t>ニホンガワ</t>
    </rPh>
    <rPh sb="4" eb="6">
      <t>コウリュウ</t>
    </rPh>
    <rPh sb="6" eb="8">
      <t>キカン</t>
    </rPh>
    <rPh sb="9" eb="11">
      <t>ジッシ</t>
    </rPh>
    <rPh sb="11" eb="13">
      <t>ナイヨウ</t>
    </rPh>
    <rPh sb="17" eb="19">
      <t>キサイ</t>
    </rPh>
    <rPh sb="19" eb="20">
      <t>クダ</t>
    </rPh>
    <rPh sb="23" eb="27">
      <t>レンケイキカン</t>
    </rPh>
    <rPh sb="30" eb="32">
      <t>バアイ</t>
    </rPh>
    <rPh sb="33" eb="37">
      <t>キサイフヨウ</t>
    </rPh>
    <phoneticPr fontId="8"/>
  </si>
  <si>
    <r>
      <rPr>
        <sz val="10"/>
        <color rgb="FFFF0000"/>
        <rFont val="Meiryo UI"/>
        <family val="3"/>
        <charset val="128"/>
      </rPr>
      <t>【必須】</t>
    </r>
    <r>
      <rPr>
        <sz val="10"/>
        <rFont val="Meiryo UI"/>
        <family val="3"/>
        <charset val="128"/>
      </rPr>
      <t>（1）2024年度分交流スケジュール</t>
    </r>
    <rPh sb="11" eb="14">
      <t>ネンドブン</t>
    </rPh>
    <rPh sb="14" eb="16">
      <t>コウリュウ</t>
    </rPh>
    <phoneticPr fontId="8"/>
  </si>
  <si>
    <r>
      <rPr>
        <sz val="10"/>
        <color rgb="FFFF0000"/>
        <rFont val="Meiryo UI"/>
        <family val="3"/>
        <charset val="128"/>
      </rPr>
      <t>【該当する場合必須】</t>
    </r>
    <r>
      <rPr>
        <sz val="10"/>
        <rFont val="Meiryo UI"/>
        <family val="3"/>
        <charset val="128"/>
      </rPr>
      <t>(５）基本額を超過する理由</t>
    </r>
    <rPh sb="1" eb="3">
      <t>ガイトウ</t>
    </rPh>
    <rPh sb="5" eb="7">
      <t>バアイ</t>
    </rPh>
    <rPh sb="13" eb="15">
      <t>キホン</t>
    </rPh>
    <rPh sb="15" eb="16">
      <t>ガク</t>
    </rPh>
    <rPh sb="17" eb="19">
      <t>チョウカ</t>
    </rPh>
    <rPh sb="21" eb="23">
      <t>リユウ</t>
    </rPh>
    <phoneticPr fontId="8"/>
  </si>
  <si>
    <t>②学生アルバイト等</t>
    <rPh sb="1" eb="3">
      <t>ガクセイ</t>
    </rPh>
    <rPh sb="8" eb="9">
      <t>トウ</t>
    </rPh>
    <phoneticPr fontId="16"/>
  </si>
  <si>
    <t>①講師・講演者等</t>
    <rPh sb="1" eb="3">
      <t>コウシ</t>
    </rPh>
    <rPh sb="4" eb="7">
      <t>コウエンシャ</t>
    </rPh>
    <rPh sb="7" eb="8">
      <t>トウ</t>
    </rPh>
    <phoneticPr fontId="16"/>
  </si>
  <si>
    <r>
      <rPr>
        <sz val="10"/>
        <color rgb="FFFF0000"/>
        <rFont val="Meiryo UI"/>
        <family val="3"/>
        <charset val="128"/>
      </rPr>
      <t>【該当する場合必須】</t>
    </r>
    <r>
      <rPr>
        <sz val="10"/>
        <color theme="1"/>
        <rFont val="Meiryo UI"/>
        <family val="3"/>
        <charset val="128"/>
      </rPr>
      <t>(2)実施内容とその意義（日本側交流機関）</t>
    </r>
    <rPh sb="13" eb="15">
      <t>ジッシ</t>
    </rPh>
    <rPh sb="15" eb="17">
      <t>ナイヨウ</t>
    </rPh>
    <rPh sb="20" eb="22">
      <t>イギ</t>
    </rPh>
    <rPh sb="23" eb="26">
      <t>ニホンガワ</t>
    </rPh>
    <rPh sb="26" eb="30">
      <t>コウリュウキカン</t>
    </rPh>
    <phoneticPr fontId="8"/>
  </si>
  <si>
    <r>
      <rPr>
        <sz val="9"/>
        <rFont val="Meiryo UI"/>
        <family val="3"/>
        <charset val="128"/>
      </rPr>
      <t>【上記直接経費合計の10％を上限】</t>
    </r>
    <r>
      <rPr>
        <sz val="12"/>
        <rFont val="Meiryo UI"/>
        <family val="3"/>
        <charset val="128"/>
      </rPr>
      <t xml:space="preserve">
一般管理費</t>
    </r>
    <rPh sb="18" eb="23">
      <t>イッパンカンリヒ</t>
    </rPh>
    <phoneticPr fontId="16"/>
  </si>
  <si>
    <t>【上記、直接経費合計の1０％以内】
一般管理費</t>
    <rPh sb="1" eb="3">
      <t>ジョウキ</t>
    </rPh>
    <rPh sb="4" eb="6">
      <t>チョクセツ</t>
    </rPh>
    <rPh sb="6" eb="8">
      <t>ケイヒ</t>
    </rPh>
    <rPh sb="8" eb="10">
      <t>ゴウケイ</t>
    </rPh>
    <rPh sb="14" eb="16">
      <t>イナイ</t>
    </rPh>
    <rPh sb="18" eb="23">
      <t>イッパンカンリヒ</t>
    </rPh>
    <phoneticPr fontId="16"/>
  </si>
  <si>
    <t>←自動的に上記（１）～（４）の合計が反映されます。念のため、確認ください。</t>
    <rPh sb="1" eb="4">
      <t>ジドウテキ</t>
    </rPh>
    <rPh sb="5" eb="7">
      <t>ジョウキ</t>
    </rPh>
    <rPh sb="15" eb="17">
      <t>ゴウケイ</t>
    </rPh>
    <rPh sb="18" eb="20">
      <t>ハンエイ</t>
    </rPh>
    <rPh sb="25" eb="26">
      <t>ネン</t>
    </rPh>
    <rPh sb="30" eb="32">
      <t>カクニン</t>
    </rPh>
    <phoneticPr fontId="16"/>
  </si>
  <si>
    <r>
      <rPr>
        <sz val="10"/>
        <color rgb="FFFF0000"/>
        <rFont val="Meiryo UI"/>
        <family val="3"/>
        <charset val="128"/>
      </rPr>
      <t>【該当する場合必須】</t>
    </r>
    <r>
      <rPr>
        <sz val="10"/>
        <color theme="1"/>
        <rFont val="Meiryo UI"/>
        <family val="3"/>
        <charset val="128"/>
      </rPr>
      <t>(3)実施内容とその意義（連携機関）</t>
    </r>
    <rPh sb="13" eb="15">
      <t>ジッシ</t>
    </rPh>
    <rPh sb="15" eb="17">
      <t>ナイヨウ</t>
    </rPh>
    <rPh sb="20" eb="22">
      <t>イギ</t>
    </rPh>
    <rPh sb="23" eb="27">
      <t>レンケイキカン</t>
    </rPh>
    <phoneticPr fontId="8"/>
  </si>
  <si>
    <r>
      <rPr>
        <sz val="10"/>
        <color theme="1"/>
        <rFont val="Meiryo UI"/>
        <family val="3"/>
        <charset val="128"/>
      </rPr>
      <t>連携</t>
    </r>
    <r>
      <rPr>
        <sz val="10"/>
        <rFont val="Meiryo UI"/>
        <family val="3"/>
        <charset val="128"/>
      </rPr>
      <t>機関名（日本語）</t>
    </r>
    <rPh sb="0" eb="2">
      <t>レンケイ</t>
    </rPh>
    <rPh sb="2" eb="4">
      <t>キカン</t>
    </rPh>
    <rPh sb="4" eb="5">
      <t>メイ</t>
    </rPh>
    <phoneticPr fontId="8"/>
  </si>
  <si>
    <r>
      <rPr>
        <sz val="10"/>
        <color theme="1"/>
        <rFont val="Meiryo UI"/>
        <family val="3"/>
        <charset val="128"/>
      </rPr>
      <t>連携機</t>
    </r>
    <r>
      <rPr>
        <sz val="10"/>
        <rFont val="Meiryo UI"/>
        <family val="3"/>
        <charset val="128"/>
      </rPr>
      <t>関名（英語）</t>
    </r>
    <rPh sb="0" eb="2">
      <t>レンケイ</t>
    </rPh>
    <rPh sb="2" eb="4">
      <t>キカン</t>
    </rPh>
    <rPh sb="4" eb="5">
      <t>メイ</t>
    </rPh>
    <phoneticPr fontId="8"/>
  </si>
  <si>
    <r>
      <t>連携機関</t>
    </r>
    <r>
      <rPr>
        <sz val="10"/>
        <color theme="1"/>
        <rFont val="Meiryo UI"/>
        <family val="2"/>
        <charset val="128"/>
      </rPr>
      <t>主担当者</t>
    </r>
    <r>
      <rPr>
        <sz val="8"/>
        <color theme="1"/>
        <rFont val="Meiryo UI"/>
        <family val="3"/>
        <charset val="128"/>
      </rPr>
      <t xml:space="preserve">
</t>
    </r>
    <r>
      <rPr>
        <sz val="7.5"/>
        <color theme="1"/>
        <rFont val="Meiryo UI"/>
        <family val="3"/>
        <charset val="128"/>
      </rPr>
      <t>（日本側交流機関の主担当者と共に交流を実施する担当者）</t>
    </r>
    <rPh sb="0" eb="2">
      <t>レンケイ</t>
    </rPh>
    <rPh sb="2" eb="4">
      <t>キカン</t>
    </rPh>
    <rPh sb="4" eb="5">
      <t>シュ</t>
    </rPh>
    <rPh sb="5" eb="8">
      <t>タントウシャ</t>
    </rPh>
    <rPh sb="10" eb="17">
      <t>ニホンガワコウリュウキカン</t>
    </rPh>
    <rPh sb="18" eb="22">
      <t>シュタントウシャ</t>
    </rPh>
    <rPh sb="23" eb="24">
      <t>トモ</t>
    </rPh>
    <rPh sb="25" eb="27">
      <t>コウリュウ</t>
    </rPh>
    <rPh sb="34" eb="35">
      <t>シャ</t>
    </rPh>
    <phoneticPr fontId="8"/>
  </si>
  <si>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※日本側交流機関名と同一の場合も記入</t>
    </r>
    <rPh sb="1" eb="3">
      <t>ヒッス</t>
    </rPh>
    <rPh sb="4" eb="6">
      <t>ケイヤク</t>
    </rPh>
    <rPh sb="6" eb="8">
      <t>ホウジン</t>
    </rPh>
    <rPh sb="8" eb="10">
      <t>ジョウホウ</t>
    </rPh>
    <rPh sb="12" eb="15">
      <t>ニホンガワ</t>
    </rPh>
    <rPh sb="15" eb="17">
      <t>コウリュウ</t>
    </rPh>
    <rPh sb="17" eb="19">
      <t>キカン</t>
    </rPh>
    <rPh sb="19" eb="20">
      <t>メイ</t>
    </rPh>
    <rPh sb="21" eb="23">
      <t>ドウイツ</t>
    </rPh>
    <rPh sb="24" eb="26">
      <t>バアイ</t>
    </rPh>
    <rPh sb="27" eb="29">
      <t>キニュウ</t>
    </rPh>
    <phoneticPr fontId="8"/>
  </si>
  <si>
    <r>
      <t xml:space="preserve">契約法人情報
</t>
    </r>
    <r>
      <rPr>
        <sz val="8"/>
        <color rgb="FFFF0000"/>
        <rFont val="Meiryo UI"/>
        <family val="3"/>
        <charset val="128"/>
      </rPr>
      <t>※連携機関名と同一の場合も記入</t>
    </r>
    <rPh sb="0" eb="2">
      <t>ケイヤク</t>
    </rPh>
    <rPh sb="2" eb="4">
      <t>ホウジン</t>
    </rPh>
    <rPh sb="4" eb="6">
      <t>ジョウホウ</t>
    </rPh>
    <rPh sb="8" eb="10">
      <t>レンケイ</t>
    </rPh>
    <rPh sb="10" eb="12">
      <t>キカン</t>
    </rPh>
    <rPh sb="12" eb="13">
      <t>メイ</t>
    </rPh>
    <phoneticPr fontId="8"/>
  </si>
  <si>
    <t>連携機関名（日本語）</t>
    <rPh sb="0" eb="2">
      <t>レンケイ</t>
    </rPh>
    <rPh sb="2" eb="5">
      <t>キカンメイ</t>
    </rPh>
    <rPh sb="6" eb="9">
      <t>ニホンゴ</t>
    </rPh>
    <phoneticPr fontId="8"/>
  </si>
  <si>
    <t>連携機関</t>
    <rPh sb="0" eb="4">
      <t>レンケイキカン</t>
    </rPh>
    <phoneticPr fontId="8"/>
  </si>
  <si>
    <t>日本側交流機関名（日本語）</t>
    <rPh sb="0" eb="3">
      <t>ニホンガワ</t>
    </rPh>
    <rPh sb="3" eb="5">
      <t>コウリュウ</t>
    </rPh>
    <rPh sb="5" eb="7">
      <t>キカン</t>
    </rPh>
    <rPh sb="7" eb="8">
      <t>メイ</t>
    </rPh>
    <rPh sb="9" eb="12">
      <t>ニホンゴ</t>
    </rPh>
    <phoneticPr fontId="8"/>
  </si>
  <si>
    <t>10)-２ JST支援金積算額 内訳（連携機関）</t>
    <rPh sb="9" eb="12">
      <t>シエンキン</t>
    </rPh>
    <rPh sb="12" eb="14">
      <t>セキサン</t>
    </rPh>
    <rPh sb="14" eb="15">
      <t>ガク</t>
    </rPh>
    <rPh sb="16" eb="18">
      <t>ウチワケ</t>
    </rPh>
    <rPh sb="19" eb="21">
      <t>レンケイ</t>
    </rPh>
    <rPh sb="21" eb="23">
      <t>キカン</t>
    </rPh>
    <phoneticPr fontId="8"/>
  </si>
  <si>
    <t>（未確定）</t>
  </si>
  <si>
    <t>←一般管理費率を記入ください。自動計算された一般管理費は、円未満は切捨となります。</t>
    <rPh sb="1" eb="3">
      <t>イッパン</t>
    </rPh>
    <rPh sb="3" eb="6">
      <t>カンリヒ</t>
    </rPh>
    <rPh sb="6" eb="7">
      <t>リツ</t>
    </rPh>
    <rPh sb="8" eb="10">
      <t>キニュウ</t>
    </rPh>
    <phoneticPr fontId="16"/>
  </si>
  <si>
    <t>【2024年度】　さくら招へいプログラム（相補的年間交流コース）</t>
    <rPh sb="12" eb="13">
      <t>ショウ</t>
    </rPh>
    <phoneticPr fontId="8"/>
  </si>
  <si>
    <t>相補的年間交流コース</t>
    <rPh sb="0" eb="3">
      <t>ソウホテキ</t>
    </rPh>
    <rPh sb="3" eb="5">
      <t>ネンカン</t>
    </rPh>
    <rPh sb="5" eb="7">
      <t>コウリュウ</t>
    </rPh>
    <phoneticPr fontId="8"/>
  </si>
  <si>
    <t>４）招へい参加者（インド・アフリカ諸国⇒日本）</t>
    <rPh sb="2" eb="3">
      <t>ショウ</t>
    </rPh>
    <rPh sb="5" eb="7">
      <t>サンカ</t>
    </rPh>
    <rPh sb="7" eb="8">
      <t>シャ</t>
    </rPh>
    <rPh sb="17" eb="19">
      <t>ショコク</t>
    </rPh>
    <rPh sb="20" eb="22">
      <t>ニホン</t>
    </rPh>
    <phoneticPr fontId="8"/>
  </si>
  <si>
    <t>５）派遣参加者（日本⇒インド・アフリカ諸国)</t>
    <rPh sb="2" eb="4">
      <t>ハケン</t>
    </rPh>
    <rPh sb="4" eb="6">
      <t>サンカ</t>
    </rPh>
    <rPh sb="6" eb="7">
      <t>シャ</t>
    </rPh>
    <rPh sb="8" eb="10">
      <t>ニホン</t>
    </rPh>
    <rPh sb="19" eb="21">
      <t>ショコク</t>
    </rPh>
    <phoneticPr fontId="8"/>
  </si>
  <si>
    <t>※１課題あたり直接経費、一般管理費の総申請額が基本額（700万円）を超える申請を行う場合、効果的な交流のために、真に必要であり、合目的性を十分に満たすことについて、その理由を超過申請分で行う具体的な交流内容と合わせて記載してください。</t>
    <rPh sb="2" eb="4">
      <t>カダイ</t>
    </rPh>
    <rPh sb="7" eb="11">
      <t>チョクセツケイヒ</t>
    </rPh>
    <rPh sb="12" eb="17">
      <t>イッパンカンリヒ</t>
    </rPh>
    <rPh sb="18" eb="19">
      <t>ソウ</t>
    </rPh>
    <rPh sb="19" eb="22">
      <t>シンセイガク</t>
    </rPh>
    <rPh sb="23" eb="26">
      <t>キホンガク</t>
    </rPh>
    <rPh sb="30" eb="32">
      <t>マンエン</t>
    </rPh>
    <rPh sb="34" eb="35">
      <t>コ</t>
    </rPh>
    <rPh sb="37" eb="39">
      <t>シンセイ</t>
    </rPh>
    <rPh sb="40" eb="41">
      <t>オコナ</t>
    </rPh>
    <rPh sb="42" eb="44">
      <t>バアイ</t>
    </rPh>
    <rPh sb="45" eb="48">
      <t>コウカテキ</t>
    </rPh>
    <rPh sb="49" eb="51">
      <t>コウリュウ</t>
    </rPh>
    <rPh sb="56" eb="57">
      <t>シン</t>
    </rPh>
    <rPh sb="58" eb="60">
      <t>ヒツヨウ</t>
    </rPh>
    <rPh sb="64" eb="68">
      <t>ゴウモクテキセイ</t>
    </rPh>
    <rPh sb="69" eb="71">
      <t>ジュウブン</t>
    </rPh>
    <rPh sb="72" eb="73">
      <t>ミ</t>
    </rPh>
    <rPh sb="84" eb="86">
      <t>リユウ</t>
    </rPh>
    <rPh sb="108" eb="110">
      <t>キサイ</t>
    </rPh>
    <phoneticPr fontId="8"/>
  </si>
  <si>
    <t>（1）招へい参加者（インド・アフリカ諸国⇒日本）</t>
    <rPh sb="3" eb="4">
      <t>ショウ</t>
    </rPh>
    <rPh sb="6" eb="9">
      <t>サンカシャ</t>
    </rPh>
    <rPh sb="18" eb="20">
      <t>ショコク</t>
    </rPh>
    <rPh sb="21" eb="23">
      <t>ニホン</t>
    </rPh>
    <phoneticPr fontId="8"/>
  </si>
  <si>
    <t>（2）派遣参加者（日本⇒インド・アフリカ諸国）</t>
    <rPh sb="3" eb="8">
      <t>ハケンサンカシャ</t>
    </rPh>
    <rPh sb="9" eb="11">
      <t>ニホン</t>
    </rPh>
    <rPh sb="20" eb="22">
      <t>ショコク</t>
    </rPh>
    <phoneticPr fontId="8"/>
  </si>
  <si>
    <t>参加者の要件</t>
    <rPh sb="0" eb="2">
      <t>サンカ</t>
    </rPh>
    <rPh sb="2" eb="3">
      <t>シャ</t>
    </rPh>
    <rPh sb="4" eb="6">
      <t>ヨウケン</t>
    </rPh>
    <phoneticPr fontId="8"/>
  </si>
  <si>
    <t>JST支援金積算額 総括表</t>
    <rPh sb="3" eb="6">
      <t>シエンキン</t>
    </rPh>
    <rPh sb="6" eb="8">
      <t>セキサン</t>
    </rPh>
    <rPh sb="8" eb="9">
      <t>ガク</t>
    </rPh>
    <rPh sb="10" eb="13">
      <t>ソウカツヒョウ</t>
    </rPh>
    <phoneticPr fontId="8"/>
  </si>
  <si>
    <t>※機関別・費目別のJST支援金の積算額が記載されます。</t>
    <phoneticPr fontId="16"/>
  </si>
  <si>
    <t>JST支援金合計</t>
    <rPh sb="3" eb="6">
      <t>シエンキン</t>
    </rPh>
    <rPh sb="6" eb="8">
      <t>ゴウケイ</t>
    </rPh>
    <phoneticPr fontId="8"/>
  </si>
  <si>
    <r>
      <t>招へい参加者の
学部・部署</t>
    </r>
    <r>
      <rPr>
        <sz val="7.5"/>
        <color theme="1"/>
        <rFont val="Meiryo UI"/>
        <family val="3"/>
        <charset val="128"/>
      </rPr>
      <t>※複数可</t>
    </r>
    <rPh sb="0" eb="1">
      <t>ショウ</t>
    </rPh>
    <rPh sb="3" eb="5">
      <t>サンカ</t>
    </rPh>
    <rPh sb="5" eb="6">
      <t>シャ</t>
    </rPh>
    <rPh sb="8" eb="10">
      <t>ガクブ</t>
    </rPh>
    <rPh sb="11" eb="13">
      <t>ブショ</t>
    </rPh>
    <phoneticPr fontId="8"/>
  </si>
  <si>
    <r>
      <t xml:space="preserve">機関概要（日本語）
</t>
    </r>
    <r>
      <rPr>
        <sz val="8"/>
        <color theme="1"/>
        <rFont val="Meiryo UI"/>
        <family val="3"/>
        <charset val="128"/>
      </rPr>
      <t>※優秀な招へい参加者を擁する機関であることの説明を含めてください。</t>
    </r>
    <rPh sb="0" eb="2">
      <t>キカン</t>
    </rPh>
    <rPh sb="2" eb="4">
      <t>ガイヨウ</t>
    </rPh>
    <rPh sb="5" eb="8">
      <t>ニホンゴ</t>
    </rPh>
    <rPh sb="11" eb="13">
      <t>ユウシュウ</t>
    </rPh>
    <rPh sb="14" eb="15">
      <t>ショウ</t>
    </rPh>
    <rPh sb="17" eb="19">
      <t>サンカ</t>
    </rPh>
    <rPh sb="19" eb="20">
      <t>シャ</t>
    </rPh>
    <rPh sb="21" eb="22">
      <t>ヨウ</t>
    </rPh>
    <rPh sb="24" eb="26">
      <t>キカン</t>
    </rPh>
    <rPh sb="32" eb="34">
      <t>セツメイ</t>
    </rPh>
    <rPh sb="35" eb="36">
      <t>フク</t>
    </rPh>
    <phoneticPr fontId="8"/>
  </si>
  <si>
    <t>JST支援金による招へい参加者人数</t>
    <rPh sb="3" eb="6">
      <t>シエンキン</t>
    </rPh>
    <rPh sb="9" eb="10">
      <t>ショウ</t>
    </rPh>
    <rPh sb="12" eb="14">
      <t>サンカ</t>
    </rPh>
    <rPh sb="14" eb="15">
      <t>シャ</t>
    </rPh>
    <rPh sb="15" eb="17">
      <t>ニンズウ</t>
    </rPh>
    <phoneticPr fontId="8"/>
  </si>
  <si>
    <t>JST支援金による派遣参加者人数</t>
    <rPh sb="3" eb="6">
      <t>シエンキン</t>
    </rPh>
    <rPh sb="9" eb="11">
      <t>ハケン</t>
    </rPh>
    <rPh sb="11" eb="13">
      <t>サンカ</t>
    </rPh>
    <rPh sb="13" eb="14">
      <t>シャ</t>
    </rPh>
    <rPh sb="14" eb="16">
      <t>ニンズウ</t>
    </rPh>
    <phoneticPr fontId="8"/>
  </si>
  <si>
    <r>
      <t xml:space="preserve">招へい期間（日数）
</t>
    </r>
    <r>
      <rPr>
        <sz val="9"/>
        <color rgb="FFFF0000"/>
        <rFont val="Meiryo UI"/>
        <family val="3"/>
        <charset val="128"/>
      </rPr>
      <t>※最大90日</t>
    </r>
    <rPh sb="6" eb="8">
      <t>ニッスウ</t>
    </rPh>
    <rPh sb="11" eb="13">
      <t>サイダイ</t>
    </rPh>
    <phoneticPr fontId="8"/>
  </si>
  <si>
    <r>
      <t xml:space="preserve">派遣期間（日数）
</t>
    </r>
    <r>
      <rPr>
        <sz val="9"/>
        <color rgb="FFFF0000"/>
        <rFont val="Meiryo UI"/>
        <family val="3"/>
        <charset val="128"/>
      </rPr>
      <t>※最大90日</t>
    </r>
    <rPh sb="0" eb="2">
      <t>ハケン</t>
    </rPh>
    <rPh sb="5" eb="7">
      <t>ニッスウ</t>
    </rPh>
    <phoneticPr fontId="8"/>
  </si>
  <si>
    <t>日本側受入れ機関</t>
    <rPh sb="0" eb="3">
      <t>ニホンガワ</t>
    </rPh>
    <rPh sb="3" eb="5">
      <t>ウケイ</t>
    </rPh>
    <rPh sb="6" eb="8">
      <t>キカン</t>
    </rPh>
    <phoneticPr fontId="8"/>
  </si>
  <si>
    <t>（記載例）インド：5人</t>
    <rPh sb="1" eb="4">
      <t>キサイレイ</t>
    </rPh>
    <rPh sb="10" eb="11">
      <t>ニン</t>
    </rPh>
    <phoneticPr fontId="8"/>
  </si>
  <si>
    <t>（記載例）インド：5人</t>
    <rPh sb="10" eb="11">
      <t>ニン</t>
    </rPh>
    <phoneticPr fontId="8"/>
  </si>
  <si>
    <t>(交流計画のテーマを簡潔に記載)</t>
    <phoneticPr fontId="8"/>
  </si>
  <si>
    <t>(開始日)
(yyyy/m/d)</t>
    <rPh sb="1" eb="4">
      <t>カイシビ</t>
    </rPh>
    <phoneticPr fontId="8"/>
  </si>
  <si>
    <t>(終了日)
(yyyy/m/d)</t>
    <rPh sb="1" eb="3">
      <t>シュウリョウ</t>
    </rPh>
    <rPh sb="3" eb="4">
      <t>ビ</t>
    </rPh>
    <phoneticPr fontId="8"/>
  </si>
  <si>
    <t>(都道府県)</t>
    <rPh sb="1" eb="5">
      <t>トドウフケン</t>
    </rPh>
    <phoneticPr fontId="8"/>
  </si>
  <si>
    <t>(都道府県)</t>
    <phoneticPr fontId="8"/>
  </si>
  <si>
    <r>
      <t>【連携機関がある場合以下全ての項目必須】</t>
    </r>
    <r>
      <rPr>
        <b/>
        <sz val="11"/>
        <color theme="1"/>
        <rFont val="Meiryo UI"/>
        <family val="3"/>
        <charset val="128"/>
      </rPr>
      <t>連携機関</t>
    </r>
    <rPh sb="1" eb="3">
      <t>レンケイ</t>
    </rPh>
    <rPh sb="3" eb="5">
      <t>キカン</t>
    </rPh>
    <rPh sb="8" eb="10">
      <t>バアイ</t>
    </rPh>
    <rPh sb="10" eb="12">
      <t>イカ</t>
    </rPh>
    <rPh sb="12" eb="13">
      <t>スベ</t>
    </rPh>
    <rPh sb="15" eb="17">
      <t>コウモク</t>
    </rPh>
    <rPh sb="17" eb="19">
      <t>ヒッス</t>
    </rPh>
    <rPh sb="20" eb="22">
      <t>レンケイ</t>
    </rPh>
    <rPh sb="22" eb="24">
      <t>キカン</t>
    </rPh>
    <phoneticPr fontId="8"/>
  </si>
  <si>
    <r>
      <rPr>
        <b/>
        <sz val="11"/>
        <color rgb="FFFF0000"/>
        <rFont val="Meiryo UI"/>
        <family val="3"/>
        <charset val="128"/>
      </rPr>
      <t>【相手国側交流機関数が複数ある場合は２以降に記入してください。全ての項目が必須です。】</t>
    </r>
    <r>
      <rPr>
        <b/>
        <sz val="11"/>
        <color theme="1"/>
        <rFont val="Meiryo UI"/>
        <family val="3"/>
        <charset val="128"/>
      </rPr>
      <t>相手国側交流機関</t>
    </r>
    <phoneticPr fontId="8"/>
  </si>
  <si>
    <t>(日本語）</t>
    <rPh sb="1" eb="4">
      <t>ニホンゴ</t>
    </rPh>
    <phoneticPr fontId="8"/>
  </si>
  <si>
    <t>(半角英数字)</t>
    <phoneticPr fontId="8"/>
  </si>
  <si>
    <t>(英語)</t>
    <rPh sb="1" eb="3">
      <t>エイゴ</t>
    </rPh>
    <phoneticPr fontId="8"/>
  </si>
  <si>
    <t>招へい国
(インド・アフリカ諸国）（日本語）</t>
    <rPh sb="0" eb="1">
      <t>ショウ</t>
    </rPh>
    <rPh sb="3" eb="4">
      <t>コク</t>
    </rPh>
    <rPh sb="14" eb="16">
      <t>ショコク</t>
    </rPh>
    <rPh sb="18" eb="21">
      <t>ニホンゴ</t>
    </rPh>
    <phoneticPr fontId="8"/>
  </si>
  <si>
    <t>相手国側派遣元機関名
（日本語）</t>
    <rPh sb="0" eb="3">
      <t>アイテコク</t>
    </rPh>
    <rPh sb="3" eb="4">
      <t>ガワ</t>
    </rPh>
    <rPh sb="4" eb="7">
      <t>ハケンモト</t>
    </rPh>
    <rPh sb="7" eb="9">
      <t>キカン</t>
    </rPh>
    <rPh sb="9" eb="10">
      <t>メイ</t>
    </rPh>
    <rPh sb="12" eb="15">
      <t>ニホンゴ</t>
    </rPh>
    <phoneticPr fontId="8"/>
  </si>
  <si>
    <t>日本側受入れ先機関名
（日本語）</t>
    <rPh sb="0" eb="3">
      <t>ニホンガワ</t>
    </rPh>
    <rPh sb="3" eb="5">
      <t>ウケイ</t>
    </rPh>
    <rPh sb="6" eb="7">
      <t>サキ</t>
    </rPh>
    <rPh sb="7" eb="9">
      <t>キカン</t>
    </rPh>
    <rPh sb="9" eb="10">
      <t>メイ</t>
    </rPh>
    <rPh sb="12" eb="15">
      <t>ニホンゴ</t>
    </rPh>
    <phoneticPr fontId="8"/>
  </si>
  <si>
    <t>派遣国
（インド・アフリカ諸国）（日本語）</t>
    <rPh sb="0" eb="2">
      <t>ハケン</t>
    </rPh>
    <rPh sb="2" eb="3">
      <t>コク</t>
    </rPh>
    <rPh sb="13" eb="15">
      <t>ショコク</t>
    </rPh>
    <rPh sb="17" eb="20">
      <t>ニホンゴ</t>
    </rPh>
    <phoneticPr fontId="8"/>
  </si>
  <si>
    <t>相手国側の受入れ先機関名
（日本語）</t>
    <rPh sb="0" eb="3">
      <t>アイテコク</t>
    </rPh>
    <rPh sb="3" eb="4">
      <t>ガワ</t>
    </rPh>
    <rPh sb="5" eb="7">
      <t>ウケイレ</t>
    </rPh>
    <rPh sb="8" eb="9">
      <t>サキ</t>
    </rPh>
    <rPh sb="9" eb="11">
      <t>キカン</t>
    </rPh>
    <rPh sb="11" eb="12">
      <t>メイ</t>
    </rPh>
    <rPh sb="14" eb="17">
      <t>ニホンゴ</t>
    </rPh>
    <phoneticPr fontId="8"/>
  </si>
  <si>
    <t>日本側の派遣元機関名
（日本語）</t>
    <rPh sb="0" eb="3">
      <t>ニホンガワ</t>
    </rPh>
    <rPh sb="4" eb="7">
      <t>ハケンモト</t>
    </rPh>
    <rPh sb="7" eb="9">
      <t>キカン</t>
    </rPh>
    <rPh sb="9" eb="10">
      <t>メイ</t>
    </rPh>
    <rPh sb="12" eb="15">
      <t>ニホンゴ</t>
    </rPh>
    <phoneticPr fontId="8"/>
  </si>
  <si>
    <t>(日本語で記載)</t>
    <phoneticPr fontId="8"/>
  </si>
  <si>
    <t>インド</t>
    <phoneticPr fontId="8"/>
  </si>
  <si>
    <t>AA大学</t>
    <rPh sb="2" eb="4">
      <t>ダイガク</t>
    </rPh>
    <phoneticPr fontId="8"/>
  </si>
  <si>
    <t>BB大学</t>
    <rPh sb="2" eb="4">
      <t>ダイガク</t>
    </rPh>
    <phoneticPr fontId="8"/>
  </si>
  <si>
    <t>※選択して下さい</t>
  </si>
  <si>
    <t>相補的年間交流コース</t>
    <rPh sb="0" eb="7">
      <t>ソウホテキネンカンコウリュウ</t>
    </rPh>
    <phoneticPr fontId="8"/>
  </si>
  <si>
    <t>（日本語）</t>
    <phoneticPr fontId="8"/>
  </si>
  <si>
    <t>(アルファベット名）</t>
    <phoneticPr fontId="8"/>
  </si>
  <si>
    <t>招へい国
※インド・アフリカ諸国側の招へい参加者が所属する機関の所在国（日本語）</t>
    <rPh sb="0" eb="1">
      <t>ショウ</t>
    </rPh>
    <rPh sb="3" eb="4">
      <t>コク</t>
    </rPh>
    <rPh sb="14" eb="16">
      <t>ショコク</t>
    </rPh>
    <rPh sb="16" eb="17">
      <t>ガワ</t>
    </rPh>
    <rPh sb="18" eb="19">
      <t>ショウ</t>
    </rPh>
    <rPh sb="21" eb="24">
      <t>サンカシャ</t>
    </rPh>
    <rPh sb="25" eb="27">
      <t>ショゾク</t>
    </rPh>
    <rPh sb="29" eb="31">
      <t>キカン</t>
    </rPh>
    <rPh sb="32" eb="35">
      <t>ショザイコク</t>
    </rPh>
    <rPh sb="36" eb="39">
      <t>ニホンゴ</t>
    </rPh>
    <phoneticPr fontId="8"/>
  </si>
  <si>
    <t>国籍
（インド・アフリカ諸国もしくはインド・アフリカ諸国の機関に所属する留学生等の場合出身国籍を記載）（日本語）</t>
    <rPh sb="0" eb="2">
      <t>コクセキ</t>
    </rPh>
    <rPh sb="12" eb="14">
      <t>ショコク</t>
    </rPh>
    <rPh sb="13" eb="14">
      <t>コク</t>
    </rPh>
    <rPh sb="26" eb="28">
      <t>ショコク</t>
    </rPh>
    <rPh sb="29" eb="31">
      <t>キカン</t>
    </rPh>
    <rPh sb="32" eb="34">
      <t>ショゾク</t>
    </rPh>
    <rPh sb="36" eb="39">
      <t>リュウガクセイ</t>
    </rPh>
    <rPh sb="39" eb="40">
      <t>トウ</t>
    </rPh>
    <rPh sb="41" eb="43">
      <t>バアイ</t>
    </rPh>
    <rPh sb="43" eb="45">
      <t>シュッシン</t>
    </rPh>
    <rPh sb="45" eb="47">
      <t>コクセキ</t>
    </rPh>
    <rPh sb="48" eb="50">
      <t>キサイ</t>
    </rPh>
    <rPh sb="52" eb="55">
      <t>ニホンゴ</t>
    </rPh>
    <phoneticPr fontId="8"/>
  </si>
  <si>
    <t>性別
(プルダウンで選択)</t>
    <rPh sb="0" eb="2">
      <t>セイベツ</t>
    </rPh>
    <rPh sb="10" eb="12">
      <t>センタク</t>
    </rPh>
    <phoneticPr fontId="8"/>
  </si>
  <si>
    <t>属性
（プルダウンで選択）</t>
    <rPh sb="0" eb="2">
      <t>ゾクセイ</t>
    </rPh>
    <rPh sb="10" eb="12">
      <t>センタク</t>
    </rPh>
    <phoneticPr fontId="8"/>
  </si>
  <si>
    <t>引率者
※引率者がいる場合、該当者をプルダウンで選択</t>
    <phoneticPr fontId="8"/>
  </si>
  <si>
    <t>インド・アフリカ諸国側機関名
（日本語）</t>
    <rPh sb="8" eb="10">
      <t>ショコク</t>
    </rPh>
    <rPh sb="10" eb="11">
      <t>ガワ</t>
    </rPh>
    <rPh sb="11" eb="13">
      <t>キカン</t>
    </rPh>
    <rPh sb="13" eb="14">
      <t>メイ</t>
    </rPh>
    <rPh sb="16" eb="19">
      <t>ニホンゴ</t>
    </rPh>
    <phoneticPr fontId="8"/>
  </si>
  <si>
    <t>派遣国
※日本側の派遣参加者が派遣される機関の所在国
（日本語）</t>
    <rPh sb="0" eb="2">
      <t>ハケン</t>
    </rPh>
    <rPh sb="2" eb="3">
      <t>コク</t>
    </rPh>
    <rPh sb="5" eb="7">
      <t>ニホン</t>
    </rPh>
    <rPh sb="7" eb="8">
      <t>ガワ</t>
    </rPh>
    <rPh sb="9" eb="11">
      <t>ハケン</t>
    </rPh>
    <rPh sb="11" eb="14">
      <t>サンカシャ</t>
    </rPh>
    <rPh sb="15" eb="17">
      <t>ハケン</t>
    </rPh>
    <rPh sb="20" eb="22">
      <t>キカン</t>
    </rPh>
    <rPh sb="23" eb="25">
      <t>ショザイ</t>
    </rPh>
    <rPh sb="25" eb="26">
      <t>コク</t>
    </rPh>
    <rPh sb="28" eb="31">
      <t>ニホンゴ</t>
    </rPh>
    <phoneticPr fontId="8"/>
  </si>
  <si>
    <t>日本側派遣元機関
※派遣される参加者が所属する日本の機関名を記載
（日本語）</t>
    <rPh sb="10" eb="12">
      <t>ハケン</t>
    </rPh>
    <rPh sb="15" eb="18">
      <t>サンカシャ</t>
    </rPh>
    <rPh sb="19" eb="21">
      <t>ショゾク</t>
    </rPh>
    <rPh sb="23" eb="25">
      <t>ニホン</t>
    </rPh>
    <rPh sb="26" eb="29">
      <t>キカンメイ</t>
    </rPh>
    <rPh sb="30" eb="32">
      <t>キサイ</t>
    </rPh>
    <rPh sb="34" eb="37">
      <t>ニホンゴ</t>
    </rPh>
    <phoneticPr fontId="8"/>
  </si>
  <si>
    <t>国籍
（派遣参加者の国籍を記載）</t>
    <rPh sb="0" eb="2">
      <t>コクセキ</t>
    </rPh>
    <rPh sb="4" eb="6">
      <t>ハケン</t>
    </rPh>
    <rPh sb="6" eb="9">
      <t>サンカシャ</t>
    </rPh>
    <rPh sb="10" eb="12">
      <t>コクセキ</t>
    </rPh>
    <rPh sb="13" eb="15">
      <t>キサイ</t>
    </rPh>
    <phoneticPr fontId="8"/>
  </si>
  <si>
    <t>AA BB</t>
    <phoneticPr fontId="8"/>
  </si>
  <si>
    <t>CC DD</t>
    <phoneticPr fontId="8"/>
  </si>
  <si>
    <t>EE FF</t>
    <phoneticPr fontId="8"/>
  </si>
  <si>
    <t>M</t>
  </si>
  <si>
    <t>F</t>
  </si>
  <si>
    <t>インド</t>
    <phoneticPr fontId="8"/>
  </si>
  <si>
    <t>AA大学</t>
    <rPh sb="2" eb="4">
      <t>ダイガク</t>
    </rPh>
    <phoneticPr fontId="8"/>
  </si>
  <si>
    <t>BB大学</t>
    <rPh sb="2" eb="4">
      <t>ダイガク</t>
    </rPh>
    <phoneticPr fontId="8"/>
  </si>
  <si>
    <t>DD大学</t>
    <rPh sb="2" eb="4">
      <t>ダイガク</t>
    </rPh>
    <phoneticPr fontId="8"/>
  </si>
  <si>
    <t>日本側送出し機関
（日本からの派遣参加者が所属する日本の機関）
（日本語）</t>
    <rPh sb="3" eb="4">
      <t>オク</t>
    </rPh>
    <rPh sb="4" eb="5">
      <t>ダ</t>
    </rPh>
    <rPh sb="10" eb="12">
      <t>ニホン</t>
    </rPh>
    <phoneticPr fontId="8"/>
  </si>
  <si>
    <r>
      <t>インド・アフリカ諸国側送出し機関名
（招へい参加者が所属するインド・アフリカ諸国の機関）</t>
    </r>
    <r>
      <rPr>
        <sz val="7.5"/>
        <color theme="1"/>
        <rFont val="Meiryo UI"/>
        <family val="3"/>
        <charset val="128"/>
      </rPr>
      <t xml:space="preserve">
（日本語）</t>
    </r>
    <rPh sb="8" eb="10">
      <t>ショコク</t>
    </rPh>
    <rPh sb="10" eb="11">
      <t>ガワ</t>
    </rPh>
    <rPh sb="11" eb="12">
      <t>オク</t>
    </rPh>
    <rPh sb="12" eb="13">
      <t>ダ</t>
    </rPh>
    <rPh sb="14" eb="17">
      <t>キカンメイ</t>
    </rPh>
    <rPh sb="19" eb="20">
      <t>ショウ</t>
    </rPh>
    <rPh sb="22" eb="25">
      <t>サンカシャ</t>
    </rPh>
    <rPh sb="26" eb="28">
      <t>ショゾク</t>
    </rPh>
    <rPh sb="38" eb="40">
      <t>ショコク</t>
    </rPh>
    <rPh sb="41" eb="43">
      <t>キカン</t>
    </rPh>
    <rPh sb="46" eb="49">
      <t>ニホンゴ</t>
    </rPh>
    <phoneticPr fontId="8"/>
  </si>
  <si>
    <t xml:space="preserve">日本側受入れ機関
（インド・アフリカ諸国からの招へい参加者を受け入れる日本の機関）
（日本語）
</t>
    <rPh sb="0" eb="3">
      <t>ニホンガワ</t>
    </rPh>
    <rPh sb="3" eb="5">
      <t>ウケイ</t>
    </rPh>
    <rPh sb="6" eb="8">
      <t>キカン</t>
    </rPh>
    <rPh sb="23" eb="24">
      <t>ショウ</t>
    </rPh>
    <rPh sb="26" eb="29">
      <t>サンカシャ</t>
    </rPh>
    <rPh sb="30" eb="31">
      <t>ウ</t>
    </rPh>
    <rPh sb="32" eb="33">
      <t>イ</t>
    </rPh>
    <rPh sb="35" eb="37">
      <t>ニホン</t>
    </rPh>
    <rPh sb="38" eb="40">
      <t>キカン</t>
    </rPh>
    <rPh sb="43" eb="46">
      <t>ニホンゴ</t>
    </rPh>
    <phoneticPr fontId="8"/>
  </si>
  <si>
    <t>インド・アフリカ諸国側受入れ機関名
（日本からの派遣参加者を受け入れるインド・アフリカ諸国の機関）
（日本語）</t>
    <rPh sb="10" eb="11">
      <t>ガワ</t>
    </rPh>
    <rPh sb="11" eb="13">
      <t>ウケイレ</t>
    </rPh>
    <rPh sb="14" eb="16">
      <t>キカン</t>
    </rPh>
    <rPh sb="16" eb="17">
      <t>メイ</t>
    </rPh>
    <phoneticPr fontId="8"/>
  </si>
  <si>
    <t>国籍
（招へい参加者の国籍を記載。インド・アフリカ諸国もしくはインド・アフリカ諸国の機関に所属する留学生等の場合出身国籍を記載）（日本語）</t>
    <rPh sb="0" eb="2">
      <t>コクセキ</t>
    </rPh>
    <rPh sb="4" eb="5">
      <t>ショウ</t>
    </rPh>
    <rPh sb="7" eb="10">
      <t>サンカシャ</t>
    </rPh>
    <rPh sb="11" eb="13">
      <t>コクセキ</t>
    </rPh>
    <rPh sb="14" eb="16">
      <t>キサイ</t>
    </rPh>
    <rPh sb="25" eb="27">
      <t>ショコク</t>
    </rPh>
    <rPh sb="26" eb="27">
      <t>コク</t>
    </rPh>
    <rPh sb="39" eb="41">
      <t>ショコク</t>
    </rPh>
    <rPh sb="42" eb="44">
      <t>キカン</t>
    </rPh>
    <rPh sb="45" eb="47">
      <t>ショゾク</t>
    </rPh>
    <rPh sb="49" eb="52">
      <t>リュウガクセイ</t>
    </rPh>
    <rPh sb="52" eb="53">
      <t>トウ</t>
    </rPh>
    <rPh sb="54" eb="56">
      <t>バアイ</t>
    </rPh>
    <rPh sb="56" eb="58">
      <t>シュッシン</t>
    </rPh>
    <rPh sb="58" eb="60">
      <t>コクセキ</t>
    </rPh>
    <rPh sb="61" eb="63">
      <t>キサイ</t>
    </rPh>
    <rPh sb="65" eb="68">
      <t>ニホンゴ</t>
    </rPh>
    <phoneticPr fontId="8"/>
  </si>
  <si>
    <t>大学生</t>
  </si>
  <si>
    <t>教員</t>
  </si>
  <si>
    <t>引率者</t>
  </si>
  <si>
    <t>科学　太郎</t>
    <rPh sb="0" eb="2">
      <t>カガク</t>
    </rPh>
    <rPh sb="3" eb="5">
      <t>タロウ</t>
    </rPh>
    <phoneticPr fontId="8"/>
  </si>
  <si>
    <t>KAGAKU TARO</t>
    <phoneticPr fontId="8"/>
  </si>
  <si>
    <t>DD大学</t>
    <rPh sb="2" eb="4">
      <t>ダイガク</t>
    </rPh>
    <phoneticPr fontId="8"/>
  </si>
  <si>
    <t>日本</t>
    <rPh sb="0" eb="2">
      <t>ニホン</t>
    </rPh>
    <phoneticPr fontId="8"/>
  </si>
  <si>
    <t>GG HH</t>
    <phoneticPr fontId="8"/>
  </si>
  <si>
    <t>II JJ</t>
    <phoneticPr fontId="8"/>
  </si>
  <si>
    <t>CC大学</t>
    <rPh sb="2" eb="4">
      <t>ダイガク</t>
    </rPh>
    <phoneticPr fontId="8"/>
  </si>
  <si>
    <t>科学　三郎</t>
    <rPh sb="0" eb="2">
      <t>カガク</t>
    </rPh>
    <rPh sb="3" eb="5">
      <t>サブロウ</t>
    </rPh>
    <phoneticPr fontId="8"/>
  </si>
  <si>
    <t>科学　四郎</t>
    <rPh sb="0" eb="2">
      <t>カガク</t>
    </rPh>
    <rPh sb="3" eb="5">
      <t>シロウ</t>
    </rPh>
    <phoneticPr fontId="8"/>
  </si>
  <si>
    <t>KAGAKU SABURO</t>
    <phoneticPr fontId="8"/>
  </si>
  <si>
    <t>KAGAKU SHIRO</t>
    <phoneticPr fontId="8"/>
  </si>
  <si>
    <t>科学　花子</t>
    <rPh sb="0" eb="2">
      <t>カガク</t>
    </rPh>
    <rPh sb="3" eb="5">
      <t>ハナコ</t>
    </rPh>
    <phoneticPr fontId="8"/>
  </si>
  <si>
    <t>KAGAKU HANAKO</t>
    <phoneticPr fontId="8"/>
  </si>
  <si>
    <t>新興　さくら</t>
    <rPh sb="0" eb="2">
      <t>シンコウ</t>
    </rPh>
    <phoneticPr fontId="8"/>
  </si>
  <si>
    <t>SHINKO SAKURA</t>
    <phoneticPr fontId="8"/>
  </si>
  <si>
    <t>↑行を追加した際は、お手数ですがセルの結合等をコピーして追加ください。以下、同様</t>
    <rPh sb="1" eb="2">
      <t>ギョウ</t>
    </rPh>
    <rPh sb="3" eb="5">
      <t>ツイカ</t>
    </rPh>
    <rPh sb="7" eb="8">
      <t>サイ</t>
    </rPh>
    <rPh sb="11" eb="13">
      <t>テスウ</t>
    </rPh>
    <rPh sb="19" eb="21">
      <t>ケツゴウ</t>
    </rPh>
    <rPh sb="21" eb="22">
      <t>トウ</t>
    </rPh>
    <rPh sb="28" eb="30">
      <t>ツイカ</t>
    </rPh>
    <rPh sb="35" eb="37">
      <t>イカ</t>
    </rPh>
    <rPh sb="38" eb="40">
      <t>ドウヨウ</t>
    </rPh>
    <phoneticPr fontId="16"/>
  </si>
  <si>
    <t>その後JST支援金合計の一般管理費率を入力してください</t>
    <rPh sb="2" eb="3">
      <t>ゴ</t>
    </rPh>
    <rPh sb="6" eb="9">
      <t>シエンキン</t>
    </rPh>
    <rPh sb="9" eb="11">
      <t>ゴウケイ</t>
    </rPh>
    <rPh sb="12" eb="17">
      <t>イッパンカンリヒ</t>
    </rPh>
    <rPh sb="17" eb="18">
      <t>リツ</t>
    </rPh>
    <rPh sb="19" eb="21">
      <t>ニュウリョク</t>
    </rPh>
    <phoneticPr fontId="16"/>
  </si>
  <si>
    <t>単価（円）</t>
    <rPh sb="0" eb="2">
      <t>タンカ</t>
    </rPh>
    <rPh sb="3" eb="4">
      <t>エン</t>
    </rPh>
    <phoneticPr fontId="16"/>
  </si>
  <si>
    <t>単価 （時給額等）（円）</t>
    <rPh sb="10" eb="11">
      <t>エン</t>
    </rPh>
    <phoneticPr fontId="16"/>
  </si>
  <si>
    <t>単価（円）</t>
    <rPh sb="3" eb="4">
      <t>エン</t>
    </rPh>
    <phoneticPr fontId="16"/>
  </si>
  <si>
    <t>単価等（円）</t>
    <rPh sb="0" eb="2">
      <t>タンカ</t>
    </rPh>
    <rPh sb="2" eb="3">
      <t>トウ</t>
    </rPh>
    <rPh sb="4" eb="5">
      <t>エン</t>
    </rPh>
    <phoneticPr fontId="16"/>
  </si>
  <si>
    <t>変更内容種別</t>
    <rPh sb="0" eb="2">
      <t>ヘンコウ</t>
    </rPh>
    <rPh sb="2" eb="4">
      <t>ナイヨウ</t>
    </rPh>
    <rPh sb="4" eb="6">
      <t>シュベツ</t>
    </rPh>
    <phoneticPr fontId="8"/>
  </si>
  <si>
    <t>11）改訂履歴</t>
    <rPh sb="3" eb="5">
      <t>カイテイ</t>
    </rPh>
    <rPh sb="5" eb="7">
      <t>リレキ</t>
    </rPh>
    <phoneticPr fontId="8"/>
  </si>
  <si>
    <t>○○基板材料　一式</t>
    <phoneticPr fontId="8"/>
  </si>
  <si>
    <t>○○試料作成用基板の作製</t>
    <phoneticPr fontId="8"/>
  </si>
  <si>
    <t>○○キット　一式</t>
    <rPh sb="6" eb="8">
      <t>イッシキ</t>
    </rPh>
    <phoneticPr fontId="16"/>
  </si>
  <si>
    <t>○○試料の検査</t>
    <rPh sb="2" eb="4">
      <t>シリョウ</t>
    </rPh>
    <rPh sb="5" eb="7">
      <t>ケンサ</t>
    </rPh>
    <phoneticPr fontId="16"/>
  </si>
  <si>
    <t>○○大学　科学 一郎 教授
（未定なら、○○研究の有識者予定）</t>
    <phoneticPr fontId="8"/>
  </si>
  <si>
    <t>20千円×1人</t>
    <rPh sb="2" eb="3">
      <t>セン</t>
    </rPh>
    <rPh sb="3" eb="4">
      <t>エン</t>
    </rPh>
    <rPh sb="6" eb="7">
      <t>ニン</t>
    </rPh>
    <phoneticPr fontId="1"/>
  </si>
  <si>
    <t>講演謝金</t>
    <phoneticPr fontId="8"/>
  </si>
  <si>
    <t>○○○</t>
    <phoneticPr fontId="8"/>
  </si>
  <si>
    <t>2人×10時間</t>
    <rPh sb="1" eb="2">
      <t>ニン</t>
    </rPh>
    <rPh sb="5" eb="7">
      <t>ジカン</t>
    </rPh>
    <phoneticPr fontId="16"/>
  </si>
  <si>
    <t>国外</t>
    <rPh sb="0" eb="2">
      <t>コクガイ</t>
    </rPh>
    <phoneticPr fontId="8"/>
  </si>
  <si>
    <t>国内</t>
    <rPh sb="0" eb="2">
      <t>コクナイ</t>
    </rPh>
    <phoneticPr fontId="8"/>
  </si>
  <si>
    <t>招へい者と●月に実施する●●現地調査</t>
    <rPh sb="0" eb="1">
      <t>ショウ</t>
    </rPh>
    <rPh sb="3" eb="4">
      <t>シャ</t>
    </rPh>
    <rPh sb="5" eb="7">
      <t>マルガツ</t>
    </rPh>
    <rPh sb="8" eb="10">
      <t>ジッシ</t>
    </rPh>
    <rPh sb="14" eb="18">
      <t>ゲンチチョウサ</t>
    </rPh>
    <phoneticPr fontId="8"/>
  </si>
  <si>
    <t>招へい参加者（インド⇒日本：５名）の渡航費（往復）</t>
    <rPh sb="0" eb="1">
      <t>ショウ</t>
    </rPh>
    <rPh sb="3" eb="5">
      <t>サンカ</t>
    </rPh>
    <rPh sb="5" eb="6">
      <t>シャ</t>
    </rPh>
    <rPh sb="11" eb="13">
      <t>ニホン</t>
    </rPh>
    <rPh sb="15" eb="16">
      <t>メイ</t>
    </rPh>
    <rPh sb="18" eb="21">
      <t>トコウヒ</t>
    </rPh>
    <rPh sb="22" eb="24">
      <t>オウフク</t>
    </rPh>
    <phoneticPr fontId="8"/>
  </si>
  <si>
    <t>招へい者５名滞在費（日本側交流機関の規程に基づき支給）</t>
    <rPh sb="0" eb="1">
      <t>ショウ</t>
    </rPh>
    <rPh sb="3" eb="4">
      <t>シャ</t>
    </rPh>
    <rPh sb="5" eb="6">
      <t>メイ</t>
    </rPh>
    <rPh sb="6" eb="9">
      <t>タイザイヒ</t>
    </rPh>
    <rPh sb="10" eb="13">
      <t>ニホンガワ</t>
    </rPh>
    <rPh sb="13" eb="15">
      <t>コウリュウ</t>
    </rPh>
    <rPh sb="15" eb="17">
      <t>キカン</t>
    </rPh>
    <rPh sb="18" eb="20">
      <t>キテイ</t>
    </rPh>
    <rPh sb="21" eb="22">
      <t>モト</t>
    </rPh>
    <rPh sb="24" eb="26">
      <t>シキュウ</t>
    </rPh>
    <phoneticPr fontId="8"/>
  </si>
  <si>
    <t>派遣参加者５名滞在費（日本側交流機関の規程に基づき支給）</t>
    <rPh sb="0" eb="5">
      <t>ハケンサンカシャ</t>
    </rPh>
    <rPh sb="6" eb="7">
      <t>メイ</t>
    </rPh>
    <rPh sb="7" eb="10">
      <t>タイザイヒ</t>
    </rPh>
    <rPh sb="11" eb="13">
      <t>ニホン</t>
    </rPh>
    <rPh sb="13" eb="14">
      <t>ガワ</t>
    </rPh>
    <rPh sb="14" eb="16">
      <t>コウリュウ</t>
    </rPh>
    <rPh sb="16" eb="18">
      <t>キカン</t>
    </rPh>
    <rPh sb="19" eb="21">
      <t>キテイ</t>
    </rPh>
    <rPh sb="22" eb="23">
      <t>モト</t>
    </rPh>
    <rPh sb="25" eb="27">
      <t>シキュウ</t>
    </rPh>
    <phoneticPr fontId="8"/>
  </si>
  <si>
    <t>ワークショップ開催費</t>
    <rPh sb="7" eb="9">
      <t>カイサイ</t>
    </rPh>
    <rPh sb="9" eb="10">
      <t>ヒ</t>
    </rPh>
    <phoneticPr fontId="8"/>
  </si>
  <si>
    <t>印刷製本費</t>
    <rPh sb="0" eb="2">
      <t>インサツ</t>
    </rPh>
    <rPh sb="2" eb="4">
      <t>セイホン</t>
    </rPh>
    <rPh sb="4" eb="5">
      <t>ヒ</t>
    </rPh>
    <phoneticPr fontId="8"/>
  </si>
  <si>
    <t>消費税相当額</t>
    <rPh sb="0" eb="6">
      <t>ショウヒゼイソウトウガク</t>
    </rPh>
    <phoneticPr fontId="8"/>
  </si>
  <si>
    <t>派遣参加者（日本⇒インド：４名）の渡航費（往復）</t>
    <rPh sb="0" eb="2">
      <t>ハケン</t>
    </rPh>
    <rPh sb="2" eb="5">
      <t>サンカシャ</t>
    </rPh>
    <rPh sb="6" eb="8">
      <t>ニホン</t>
    </rPh>
    <rPh sb="14" eb="15">
      <t>メイ</t>
    </rPh>
    <rPh sb="17" eb="20">
      <t>トコウヒ</t>
    </rPh>
    <rPh sb="21" eb="23">
      <t>オウフク</t>
    </rPh>
    <phoneticPr fontId="8"/>
  </si>
  <si>
    <t>消費税相当額（不課税取引：国外旅費の一部+学生アルバイト謝金分計上）
（1,600,000+24,000）×10％＝162,400円</t>
    <rPh sb="0" eb="6">
      <t>ショウヒゼイソウトウガク</t>
    </rPh>
    <rPh sb="7" eb="10">
      <t>フカゼイ</t>
    </rPh>
    <rPh sb="10" eb="12">
      <t>トリヒキ</t>
    </rPh>
    <rPh sb="13" eb="15">
      <t>コクガイ</t>
    </rPh>
    <rPh sb="15" eb="17">
      <t>リョヒ</t>
    </rPh>
    <rPh sb="18" eb="20">
      <t>イチブ</t>
    </rPh>
    <rPh sb="21" eb="23">
      <t>ガクセイ</t>
    </rPh>
    <rPh sb="28" eb="30">
      <t>シャキン</t>
    </rPh>
    <rPh sb="30" eb="31">
      <t>ブン</t>
    </rPh>
    <rPh sb="31" eb="33">
      <t>ケイジョウ</t>
    </rPh>
    <rPh sb="65" eb="66">
      <t>エン</t>
    </rPh>
    <phoneticPr fontId="8"/>
  </si>
  <si>
    <t>※選考委員会の資料に、概要として掲載します。</t>
    <rPh sb="1" eb="3">
      <t>センコウ</t>
    </rPh>
    <rPh sb="3" eb="6">
      <t>イインカイ</t>
    </rPh>
    <rPh sb="7" eb="9">
      <t>シリョウ</t>
    </rPh>
    <rPh sb="11" eb="13">
      <t>ガイヨウ</t>
    </rPh>
    <rPh sb="16" eb="18">
      <t>ケイサイ</t>
    </rPh>
    <phoneticPr fontId="8"/>
  </si>
  <si>
    <t>別シート８）交流スケジュールと合わせて、交流計画全体の具体的な実施内容がわかるように記載してください。</t>
    <phoneticPr fontId="8"/>
  </si>
  <si>
    <t>招へい者と実施する発表会の準備・当日対応</t>
    <rPh sb="0" eb="1">
      <t>ショウ</t>
    </rPh>
    <rPh sb="3" eb="4">
      <t>シャ</t>
    </rPh>
    <rPh sb="5" eb="7">
      <t>ジッシ</t>
    </rPh>
    <rPh sb="9" eb="12">
      <t>ハッピョウカイ</t>
    </rPh>
    <rPh sb="13" eb="15">
      <t>ジュンビ</t>
    </rPh>
    <rPh sb="16" eb="18">
      <t>トウジツ</t>
    </rPh>
    <rPh sb="18" eb="20">
      <t>タイオウ</t>
    </rPh>
    <phoneticPr fontId="8"/>
  </si>
  <si>
    <t>〇月に実施するワークショップの会場借料等</t>
    <rPh sb="1" eb="2">
      <t>ガツ</t>
    </rPh>
    <rPh sb="3" eb="5">
      <t>ジッシ</t>
    </rPh>
    <rPh sb="15" eb="17">
      <t>カイジョウ</t>
    </rPh>
    <rPh sb="17" eb="19">
      <t>シャクリョウ</t>
    </rPh>
    <rPh sb="19" eb="20">
      <t>トウ</t>
    </rPh>
    <phoneticPr fontId="8"/>
  </si>
  <si>
    <t>〇月に実施するワークショップで利用するポスター印刷代</t>
    <rPh sb="1" eb="2">
      <t>ガツ</t>
    </rPh>
    <rPh sb="3" eb="5">
      <t>ジッシ</t>
    </rPh>
    <rPh sb="15" eb="17">
      <t>リヨウ</t>
    </rPh>
    <rPh sb="23" eb="26">
      <t>インサツダイ</t>
    </rPh>
    <phoneticPr fontId="8"/>
  </si>
  <si>
    <t>下記の(1)～(4)を、まずは入力ください</t>
    <rPh sb="0" eb="2">
      <t>カキ</t>
    </rPh>
    <rPh sb="15" eb="17">
      <t>ニュウリョク</t>
    </rPh>
    <phoneticPr fontId="16"/>
  </si>
  <si>
    <t>高専生</t>
    <rPh sb="0" eb="3">
      <t>コウセンセイ</t>
    </rPh>
    <phoneticPr fontId="8"/>
  </si>
  <si>
    <r>
      <t>【必須】</t>
    </r>
    <r>
      <rPr>
        <sz val="10"/>
        <rFont val="Meiryo UI"/>
        <family val="3"/>
        <charset val="128"/>
      </rPr>
      <t>簡潔に6行以内で交流計画の内容を記載してください。</t>
    </r>
    <phoneticPr fontId="8"/>
  </si>
  <si>
    <t>※プログロム及び本コースの目的を踏まえて、提案する交流計画の背景、目的、効果、実施後の展開を記入してください。</t>
    <rPh sb="8" eb="9">
      <t>ホン</t>
    </rPh>
    <phoneticPr fontId="8"/>
  </si>
  <si>
    <r>
      <t>【必須】</t>
    </r>
    <r>
      <rPr>
        <sz val="10"/>
        <rFont val="Meiryo UI"/>
        <family val="3"/>
        <charset val="128"/>
      </rPr>
      <t>(2)科学技術イノベーションに貢献しうる優秀な人材の養成・確保や国際的頭脳循環の促進</t>
    </r>
    <rPh sb="7" eb="9">
      <t>カガク</t>
    </rPh>
    <rPh sb="9" eb="11">
      <t>ギジュツ</t>
    </rPh>
    <rPh sb="19" eb="21">
      <t>コウケン</t>
    </rPh>
    <rPh sb="24" eb="26">
      <t>ユウシュウ</t>
    </rPh>
    <rPh sb="27" eb="29">
      <t>ジンザイ</t>
    </rPh>
    <rPh sb="30" eb="32">
      <t>ヨウセイ</t>
    </rPh>
    <rPh sb="33" eb="35">
      <t>カクホ</t>
    </rPh>
    <rPh sb="36" eb="39">
      <t>コクサイテキ</t>
    </rPh>
    <rPh sb="39" eb="41">
      <t>ズノウ</t>
    </rPh>
    <rPh sb="41" eb="43">
      <t>ジュンカン</t>
    </rPh>
    <rPh sb="44" eb="46">
      <t>ソクシン</t>
    </rPh>
    <phoneticPr fontId="8"/>
  </si>
  <si>
    <t>※交流計画の実施によって、国際的に活躍しうる人材の養成、留学や就職が促進され、また両国の参加者の継続的かつ密接な協力関係（共同研究など）や国際的頭脳循環が促進されることについて記載してください（上記欄の記載内容と重複してもかまいません）。</t>
    <rPh sb="1" eb="5">
      <t>コウリュウケイカク</t>
    </rPh>
    <rPh sb="6" eb="8">
      <t>ジッシ</t>
    </rPh>
    <rPh sb="88" eb="90">
      <t>キサイ</t>
    </rPh>
    <phoneticPr fontId="8"/>
  </si>
  <si>
    <t>※交流計画の実施によって、日本と相手国との機関間の継続的連携・協力・交流の促進、特に継続的連携の基盤が確固としたものとなり、周囲へ波及することについて記載してください。たとえば、留学、インターンシップ、ジョイント・ディグリー・プログラム、定期的な相互交流の機会の新設などの具体的な取り組みを伴う協定の締結・強化等が考えられます。（上記欄の記載内容と重複してもかまいません）。</t>
    <rPh sb="75" eb="77">
      <t>キサイ</t>
    </rPh>
    <phoneticPr fontId="8"/>
  </si>
  <si>
    <r>
      <t>【必須】</t>
    </r>
    <r>
      <rPr>
        <sz val="10"/>
        <rFont val="Meiryo UI"/>
        <family val="3"/>
        <charset val="128"/>
      </rPr>
      <t>(3)日本と相手国との機関間の継続的連携・協力・交流の促進・波及</t>
    </r>
    <rPh sb="7" eb="9">
      <t>ニホン</t>
    </rPh>
    <rPh sb="10" eb="13">
      <t>アイテコク</t>
    </rPh>
    <rPh sb="15" eb="17">
      <t>キカン</t>
    </rPh>
    <rPh sb="17" eb="18">
      <t>カン</t>
    </rPh>
    <rPh sb="19" eb="22">
      <t>ケイゾクテキ</t>
    </rPh>
    <rPh sb="22" eb="24">
      <t>レンケイ</t>
    </rPh>
    <rPh sb="25" eb="27">
      <t>キョウリョク</t>
    </rPh>
    <rPh sb="28" eb="30">
      <t>コウリュウ</t>
    </rPh>
    <rPh sb="31" eb="33">
      <t>ソクシン</t>
    </rPh>
    <rPh sb="34" eb="36">
      <t>ハキュウ</t>
    </rPh>
    <phoneticPr fontId="8"/>
  </si>
  <si>
    <t xml:space="preserve">※これまでの人材交流（さくらサイエンスプログラムなど）や、他プログラムにおいて積み上げてきた成果や関係基盤をどのように活用し、今後の発展につなげるかについて具体的に記載してください。
※日本側交流機関の実施主担当者と相手国側の実施担当者がこれまで積み上げてきた連携・協力基盤の内容を具体的に記載してください。
※上記以外の派遣・招へい参加者が、既に相手国機関と交流経験を有する場合には、その内容を具体的に記載してください。
※本コースの連続申請である場合は「連続申請」と記載し、過年度の交流の成果と本申請での発展の展望について、具体的に記載してください。
</t>
    <rPh sb="49" eb="53">
      <t>カンケイキバン</t>
    </rPh>
    <rPh sb="59" eb="61">
      <t>カツヨウ</t>
    </rPh>
    <rPh sb="63" eb="65">
      <t>コンゴ</t>
    </rPh>
    <rPh sb="66" eb="68">
      <t>ハッテン</t>
    </rPh>
    <rPh sb="123" eb="124">
      <t>ツ</t>
    </rPh>
    <rPh sb="125" eb="126">
      <t>ア</t>
    </rPh>
    <rPh sb="141" eb="144">
      <t>グタイテキ</t>
    </rPh>
    <rPh sb="145" eb="147">
      <t>キサイ</t>
    </rPh>
    <rPh sb="156" eb="160">
      <t>ジョウキイガイ</t>
    </rPh>
    <rPh sb="161" eb="163">
      <t>ハケン</t>
    </rPh>
    <rPh sb="164" eb="165">
      <t>ショウ</t>
    </rPh>
    <rPh sb="167" eb="170">
      <t>サンカシャ</t>
    </rPh>
    <rPh sb="172" eb="173">
      <t>スデ</t>
    </rPh>
    <rPh sb="174" eb="177">
      <t>アイテコク</t>
    </rPh>
    <rPh sb="177" eb="179">
      <t>キカン</t>
    </rPh>
    <rPh sb="180" eb="182">
      <t>コウリュウ</t>
    </rPh>
    <rPh sb="182" eb="184">
      <t>ケイケン</t>
    </rPh>
    <rPh sb="185" eb="186">
      <t>ユウ</t>
    </rPh>
    <rPh sb="188" eb="190">
      <t>バアイ</t>
    </rPh>
    <rPh sb="195" eb="197">
      <t>ナイヨウ</t>
    </rPh>
    <rPh sb="198" eb="201">
      <t>グタイテキ</t>
    </rPh>
    <rPh sb="202" eb="204">
      <t>キサイ</t>
    </rPh>
    <rPh sb="213" eb="214">
      <t>ホン</t>
    </rPh>
    <phoneticPr fontId="8"/>
  </si>
  <si>
    <r>
      <t xml:space="preserve">連携機関連絡担当者
</t>
    </r>
    <r>
      <rPr>
        <sz val="7.5"/>
        <color theme="1"/>
        <rFont val="Meiryo UI"/>
        <family val="3"/>
        <charset val="128"/>
      </rPr>
      <t>（JSTと連絡調整を行う担当者）</t>
    </r>
    <r>
      <rPr>
        <sz val="10"/>
        <color theme="1"/>
        <rFont val="Meiryo UI"/>
        <family val="2"/>
        <charset val="128"/>
      </rPr>
      <t xml:space="preserve">
</t>
    </r>
    <rPh sb="0" eb="4">
      <t>レンケイキカン</t>
    </rPh>
    <rPh sb="4" eb="6">
      <t>レンラク</t>
    </rPh>
    <rPh sb="6" eb="9">
      <t>タントウシャ</t>
    </rPh>
    <rPh sb="15" eb="17">
      <t>レンラク</t>
    </rPh>
    <rPh sb="17" eb="19">
      <t>チョウセイ</t>
    </rPh>
    <rPh sb="20" eb="21">
      <t>オコナ</t>
    </rPh>
    <rPh sb="22" eb="25">
      <t>タントウシャ</t>
    </rPh>
    <phoneticPr fontId="8"/>
  </si>
  <si>
    <r>
      <t xml:space="preserve">連携機関事務担当者
</t>
    </r>
    <r>
      <rPr>
        <sz val="7.5"/>
        <color theme="1"/>
        <rFont val="Meiryo UI"/>
        <family val="3"/>
        <charset val="128"/>
      </rPr>
      <t>（事務手続きを行う窓口担当者）</t>
    </r>
    <rPh sb="0" eb="4">
      <t>レンケイキカン</t>
    </rPh>
    <rPh sb="4" eb="6">
      <t>ジム</t>
    </rPh>
    <rPh sb="6" eb="9">
      <t>タントウシャ</t>
    </rPh>
    <rPh sb="11" eb="13">
      <t>ジム</t>
    </rPh>
    <rPh sb="13" eb="15">
      <t>テツヅ</t>
    </rPh>
    <rPh sb="17" eb="18">
      <t>オコナ</t>
    </rPh>
    <rPh sb="19" eb="21">
      <t>マドグチ</t>
    </rPh>
    <rPh sb="21" eb="24">
      <t>タントウシャ</t>
    </rPh>
    <phoneticPr fontId="8"/>
  </si>
  <si>
    <t>※連携機関がない場合は、本(1)のみ記載して下さい（連携機関がない場合は、(２)(３)は記載不要です）。</t>
    <phoneticPr fontId="8"/>
  </si>
  <si>
    <t>連携機関の実施内容をここに記載下さい(連携機関がない場合は記載不要です）。</t>
    <rPh sb="0" eb="2">
      <t>レンケイ</t>
    </rPh>
    <rPh sb="2" eb="4">
      <t>キカン</t>
    </rPh>
    <rPh sb="5" eb="7">
      <t>ジッシ</t>
    </rPh>
    <rPh sb="7" eb="9">
      <t>ナイヨウ</t>
    </rPh>
    <rPh sb="13" eb="15">
      <t>キサイ</t>
    </rPh>
    <rPh sb="15" eb="16">
      <t>クダ</t>
    </rPh>
    <phoneticPr fontId="8"/>
  </si>
  <si>
    <t>参加者の要件を満たしている。</t>
    <rPh sb="0" eb="3">
      <t>サンカシャ</t>
    </rPh>
    <phoneticPr fontId="8"/>
  </si>
  <si>
    <r>
      <rPr>
        <sz val="10"/>
        <color theme="1"/>
        <rFont val="Meiryo UI"/>
        <family val="3"/>
        <charset val="128"/>
      </rPr>
      <t>招へい参加者人数
（相手国⇒日本）</t>
    </r>
    <r>
      <rPr>
        <sz val="9"/>
        <color theme="1"/>
        <rFont val="Meiryo UI"/>
        <family val="2"/>
        <charset val="128"/>
      </rPr>
      <t xml:space="preserve">
</t>
    </r>
    <r>
      <rPr>
        <sz val="7.5"/>
        <color theme="1"/>
        <rFont val="Meiryo UI"/>
        <family val="3"/>
        <charset val="128"/>
      </rPr>
      <t>（連携機関での招へい者がいる場合も本交流計画全体で招へいする相手国・人数の合計を記載すること）</t>
    </r>
    <rPh sb="0" eb="1">
      <t>ショウ</t>
    </rPh>
    <rPh sb="3" eb="6">
      <t>サンカシャ</t>
    </rPh>
    <rPh sb="6" eb="8">
      <t>ニンズウ</t>
    </rPh>
    <rPh sb="10" eb="13">
      <t>アイテコク</t>
    </rPh>
    <rPh sb="14" eb="16">
      <t>ニホン</t>
    </rPh>
    <rPh sb="19" eb="23">
      <t>レンケイキカン</t>
    </rPh>
    <rPh sb="25" eb="26">
      <t>ショウ</t>
    </rPh>
    <rPh sb="28" eb="29">
      <t>シャ</t>
    </rPh>
    <rPh sb="32" eb="34">
      <t>バアイ</t>
    </rPh>
    <rPh sb="35" eb="36">
      <t>ホン</t>
    </rPh>
    <rPh sb="36" eb="38">
      <t>コウリュウ</t>
    </rPh>
    <rPh sb="38" eb="40">
      <t>ケイカク</t>
    </rPh>
    <rPh sb="40" eb="42">
      <t>ゼンタイ</t>
    </rPh>
    <rPh sb="43" eb="44">
      <t>ショウ</t>
    </rPh>
    <rPh sb="48" eb="51">
      <t>アイテコク</t>
    </rPh>
    <rPh sb="52" eb="54">
      <t>ニンズウ</t>
    </rPh>
    <rPh sb="55" eb="57">
      <t>ゴウケイ</t>
    </rPh>
    <rPh sb="58" eb="60">
      <t>キサイ</t>
    </rPh>
    <phoneticPr fontId="8"/>
  </si>
  <si>
    <r>
      <rPr>
        <sz val="10"/>
        <color theme="1"/>
        <rFont val="Meiryo UI"/>
        <family val="3"/>
        <charset val="128"/>
      </rPr>
      <t>派遣参加者人数
（日本⇒相手国）</t>
    </r>
    <r>
      <rPr>
        <sz val="9"/>
        <color theme="1"/>
        <rFont val="Meiryo UI"/>
        <family val="3"/>
        <charset val="128"/>
      </rPr>
      <t xml:space="preserve">
</t>
    </r>
    <r>
      <rPr>
        <sz val="7.5"/>
        <color theme="1"/>
        <rFont val="Meiryo UI"/>
        <family val="3"/>
        <charset val="128"/>
      </rPr>
      <t>（連携機関からの派遣者がいる場合も本交流計画全体で派遣する派遣先の相手国と人数の合計を記載すること）</t>
    </r>
    <rPh sb="0" eb="5">
      <t>ハケンサンカシャ</t>
    </rPh>
    <rPh sb="5" eb="7">
      <t>ニンズウ</t>
    </rPh>
    <rPh sb="9" eb="11">
      <t>ニホン</t>
    </rPh>
    <rPh sb="12" eb="15">
      <t>アイテコク</t>
    </rPh>
    <rPh sb="18" eb="22">
      <t>レンケイキカン</t>
    </rPh>
    <rPh sb="25" eb="27">
      <t>ハケン</t>
    </rPh>
    <rPh sb="27" eb="28">
      <t>シャ</t>
    </rPh>
    <rPh sb="31" eb="33">
      <t>バアイ</t>
    </rPh>
    <rPh sb="34" eb="35">
      <t>ホン</t>
    </rPh>
    <rPh sb="35" eb="37">
      <t>コウリュウ</t>
    </rPh>
    <rPh sb="37" eb="39">
      <t>ケイカク</t>
    </rPh>
    <rPh sb="39" eb="41">
      <t>ゼンタイ</t>
    </rPh>
    <rPh sb="42" eb="44">
      <t>ハケン</t>
    </rPh>
    <rPh sb="46" eb="49">
      <t>ハケンサキ</t>
    </rPh>
    <rPh sb="50" eb="53">
      <t>アイテコク</t>
    </rPh>
    <rPh sb="54" eb="56">
      <t>ニンズウ</t>
    </rPh>
    <rPh sb="57" eb="59">
      <t>ゴウケイ</t>
    </rPh>
    <rPh sb="60" eb="62">
      <t>キサイ</t>
    </rPh>
    <phoneticPr fontId="8"/>
  </si>
  <si>
    <r>
      <t>連携機関実施責任者</t>
    </r>
    <r>
      <rPr>
        <sz val="10"/>
        <color rgb="FFFF0000"/>
        <rFont val="Meiryo UI"/>
        <family val="3"/>
        <charset val="128"/>
      </rPr>
      <t xml:space="preserve">
</t>
    </r>
    <r>
      <rPr>
        <sz val="7.5"/>
        <color rgb="FFFF0000"/>
        <rFont val="Meiryo UI"/>
        <family val="3"/>
        <charset val="128"/>
      </rPr>
      <t>※実施協定書契約者押印欄に
   記載する内容を記入</t>
    </r>
    <rPh sb="0" eb="2">
      <t>レンケイ</t>
    </rPh>
    <rPh sb="2" eb="4">
      <t>キカン</t>
    </rPh>
    <rPh sb="19" eb="21">
      <t>オウイン</t>
    </rPh>
    <rPh sb="21" eb="22">
      <t>ラン</t>
    </rPh>
    <rPh sb="27" eb="29">
      <t>キサイ</t>
    </rPh>
    <rPh sb="33" eb="35">
      <t>ナイヨウキニュウ</t>
    </rPh>
    <phoneticPr fontId="8"/>
  </si>
  <si>
    <r>
      <t>※１）連携機関概要の</t>
    </r>
    <r>
      <rPr>
        <b/>
        <sz val="10"/>
        <color rgb="FFFF0000"/>
        <rFont val="Meiryo UI"/>
        <family val="3"/>
        <charset val="128"/>
      </rPr>
      <t>「連携機関名（日本語）」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レンケイ</t>
    </rPh>
    <rPh sb="5" eb="7">
      <t>キカン</t>
    </rPh>
    <rPh sb="7" eb="9">
      <t>ガイヨウ</t>
    </rPh>
    <rPh sb="11" eb="13">
      <t>レンケイ</t>
    </rPh>
    <rPh sb="13" eb="15">
      <t>キカン</t>
    </rPh>
    <rPh sb="17" eb="20">
      <t>ニホンゴ</t>
    </rPh>
    <rPh sb="24" eb="26">
      <t>ケイヤク</t>
    </rPh>
    <rPh sb="26" eb="28">
      <t>ホウジン</t>
    </rPh>
    <rPh sb="28" eb="30">
      <t>ジョウホウ</t>
    </rPh>
    <rPh sb="38" eb="39">
      <t>ラン</t>
    </rPh>
    <phoneticPr fontId="8"/>
  </si>
  <si>
    <r>
      <t xml:space="preserve">派遣期間（日数）
</t>
    </r>
    <r>
      <rPr>
        <sz val="9"/>
        <color rgb="FFFF0000"/>
        <rFont val="Meiryo UI"/>
        <family val="3"/>
        <charset val="128"/>
      </rPr>
      <t>※最大90日</t>
    </r>
    <rPh sb="0" eb="2">
      <t>ハケン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</si>
</sst>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m/d;@"/>
    <numFmt numFmtId="177" formatCode="0_ "/>
    <numFmt numFmtId="178" formatCode="0&quot;日間&quot;\ "/>
    <numFmt numFmtId="179" formatCode="0&quot;人&quot;"/>
    <numFmt numFmtId="180" formatCode="General&quot;人&quot;"/>
    <numFmt numFmtId="181" formatCode="0&quot; 日間&quot;\ "/>
    <numFmt numFmtId="182" formatCode="General&quot; 人&quot;"/>
    <numFmt numFmtId="183" formatCode="yyyy/m/d\ &quot;ま&quot;&quot;で&quot;"/>
    <numFmt numFmtId="184" formatCode="#,##0_ "/>
    <numFmt numFmtId="185" formatCode="General&quot;日&quot;&quot;以&quot;&quot;内&quot;"/>
    <numFmt numFmtId="186" formatCode="General&quot;日以内（※8日以内）&quot;"/>
    <numFmt numFmtId="187" formatCode="#&quot; %&quot;"/>
    <numFmt numFmtId="188" formatCode="#,##0_);[Red]\(#,##0\)"/>
  </numFmts>
  <fonts count="62">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8"/>
      <color theme="1"/>
      <name val="Meiryo UI"/>
      <family val="2"/>
      <charset val="128"/>
    </font>
    <font>
      <sz val="10"/>
      <name val="Meiryo UI"/>
      <family val="3"/>
      <charset val="128"/>
    </font>
    <font>
      <sz val="9"/>
      <name val="Meiryo UI"/>
      <family val="3"/>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8"/>
      <color rgb="FFFF0000"/>
      <name val="Meiryo UI"/>
      <family val="3"/>
      <charset val="128"/>
    </font>
    <font>
      <b/>
      <sz val="9"/>
      <color rgb="FFFF0000"/>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sz val="9"/>
      <color theme="1"/>
      <name val="SimSun"/>
    </font>
    <font>
      <b/>
      <sz val="11"/>
      <color rgb="FFFFFF99"/>
      <name val="Meiryo UI"/>
      <family val="3"/>
      <charset val="128"/>
    </font>
    <font>
      <sz val="11"/>
      <color theme="0"/>
      <name val="Meiryo UI"/>
      <family val="2"/>
      <charset val="128"/>
    </font>
    <font>
      <b/>
      <sz val="12"/>
      <name val="Meiryo UI"/>
      <family val="3"/>
      <charset val="128"/>
    </font>
    <font>
      <sz val="10.5"/>
      <color theme="0"/>
      <name val="Meiryo UI"/>
      <family val="3"/>
      <charset val="128"/>
    </font>
    <font>
      <sz val="10.5"/>
      <name val="Meiryo UI"/>
      <family val="3"/>
      <charset val="128"/>
    </font>
    <font>
      <sz val="10"/>
      <color rgb="FFFF0000"/>
      <name val="Meiryo UI"/>
      <family val="2"/>
      <charset val="128"/>
    </font>
    <font>
      <b/>
      <u/>
      <sz val="10.5"/>
      <name val="Meiryo UI"/>
      <family val="3"/>
      <charset val="128"/>
    </font>
    <font>
      <sz val="12"/>
      <name val="Meiryo UI"/>
      <family val="3"/>
      <charset val="128"/>
    </font>
    <font>
      <sz val="8"/>
      <color theme="0" tint="-0.499984740745262"/>
      <name val="Meiryo UI"/>
      <family val="3"/>
      <charset val="128"/>
    </font>
    <font>
      <sz val="10"/>
      <color theme="1"/>
      <name val="Meiryo UI"/>
      <family val="2"/>
    </font>
    <font>
      <sz val="9"/>
      <color rgb="FFFF0000"/>
      <name val="Meiryo UI"/>
      <family val="2"/>
      <charset val="128"/>
    </font>
    <font>
      <sz val="11"/>
      <name val="ＭＳ Ｐゴシック"/>
      <family val="3"/>
      <charset val="128"/>
    </font>
    <font>
      <b/>
      <sz val="20"/>
      <name val="Meiryo UI"/>
      <family val="3"/>
      <charset val="128"/>
    </font>
    <font>
      <b/>
      <sz val="12"/>
      <color rgb="FF0000CC"/>
      <name val="Meiryo UI"/>
      <family val="3"/>
      <charset val="128"/>
    </font>
    <font>
      <sz val="20"/>
      <name val="Meiryo UI"/>
      <family val="3"/>
      <charset val="128"/>
    </font>
    <font>
      <b/>
      <sz val="12"/>
      <color rgb="FFFF0000"/>
      <name val="Meiryo UI"/>
      <family val="3"/>
      <charset val="128"/>
    </font>
    <font>
      <sz val="12"/>
      <color rgb="FFFF0000"/>
      <name val="Meiryo UI"/>
      <family val="3"/>
      <charset val="128"/>
    </font>
    <font>
      <sz val="12"/>
      <color rgb="FF0070C0"/>
      <name val="Meiryo UI"/>
      <family val="3"/>
      <charset val="128"/>
    </font>
    <font>
      <sz val="14"/>
      <name val="Meiryo UI"/>
      <family val="3"/>
      <charset val="128"/>
    </font>
    <font>
      <sz val="16"/>
      <name val="Meiryo UI"/>
      <family val="3"/>
      <charset val="128"/>
    </font>
    <font>
      <sz val="14"/>
      <color theme="0"/>
      <name val="Meiryo UI"/>
      <family val="3"/>
      <charset val="128"/>
    </font>
    <font>
      <sz val="12"/>
      <color theme="0" tint="-0.499984740745262"/>
      <name val="Meiryo UI"/>
      <family val="3"/>
      <charset val="128"/>
    </font>
    <font>
      <sz val="11"/>
      <color theme="1"/>
      <name val="Meiryo UI"/>
      <family val="2"/>
      <charset val="128"/>
    </font>
    <font>
      <sz val="10"/>
      <name val="ＭＳ Ｐゴシック"/>
      <family val="3"/>
      <charset val="128"/>
    </font>
  </fonts>
  <fills count="18">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0000"/>
        <bgColor indexed="64"/>
      </patternFill>
    </fill>
    <fill>
      <patternFill patternType="solid">
        <fgColor indexed="47"/>
        <bgColor indexed="64"/>
      </patternFill>
    </fill>
    <fill>
      <patternFill patternType="solid">
        <fgColor theme="2" tint="-9.9978637043366805E-2"/>
        <bgColor indexed="64"/>
      </patternFill>
    </fill>
  </fills>
  <borders count="13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right style="hair">
        <color auto="1"/>
      </right>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style="hair">
        <color auto="1"/>
      </left>
      <right/>
      <top style="thin">
        <color indexed="64"/>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auto="1"/>
      </right>
      <top style="hair">
        <color auto="1"/>
      </top>
      <bottom/>
      <diagonal/>
    </border>
    <border>
      <left style="thin">
        <color indexed="64"/>
      </left>
      <right style="hair">
        <color auto="1"/>
      </right>
      <top style="double">
        <color indexed="64"/>
      </top>
      <bottom style="hair">
        <color auto="1"/>
      </bottom>
      <diagonal/>
    </border>
    <border>
      <left style="hair">
        <color auto="1"/>
      </left>
      <right style="thin">
        <color indexed="64"/>
      </right>
      <top style="double">
        <color indexed="64"/>
      </top>
      <bottom style="hair">
        <color auto="1"/>
      </bottom>
      <diagonal/>
    </border>
    <border>
      <left/>
      <right/>
      <top style="thin">
        <color indexed="64"/>
      </top>
      <bottom style="double">
        <color auto="1"/>
      </bottom>
      <diagonal/>
    </border>
    <border>
      <left/>
      <right/>
      <top style="hair">
        <color indexed="64"/>
      </top>
      <bottom style="double">
        <color indexed="64"/>
      </bottom>
      <diagonal/>
    </border>
    <border>
      <left/>
      <right/>
      <top/>
      <bottom style="thick">
        <color theme="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right style="hair">
        <color auto="1"/>
      </right>
      <top/>
      <bottom/>
      <diagonal/>
    </border>
    <border>
      <left style="hair">
        <color auto="1"/>
      </left>
      <right style="thin">
        <color indexed="64"/>
      </right>
      <top/>
      <bottom/>
      <diagonal/>
    </border>
    <border>
      <left style="hair">
        <color auto="1"/>
      </left>
      <right style="thin">
        <color auto="1"/>
      </right>
      <top style="double">
        <color auto="1"/>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s>
  <cellStyleXfs count="6">
    <xf numFmtId="0" fontId="0" fillId="0" borderId="0">
      <alignment vertical="center"/>
    </xf>
    <xf numFmtId="0" fontId="5" fillId="0" borderId="0">
      <alignment vertical="center"/>
    </xf>
    <xf numFmtId="0" fontId="49" fillId="0" borderId="0"/>
    <xf numFmtId="38" fontId="49" fillId="0" borderId="0" applyFont="0" applyFill="0" applyBorder="0" applyAlignment="0" applyProtection="0"/>
    <xf numFmtId="38" fontId="60" fillId="0" borderId="0" applyFont="0" applyFill="0" applyBorder="0" applyAlignment="0" applyProtection="0">
      <alignment vertical="center"/>
    </xf>
    <xf numFmtId="0" fontId="49" fillId="0" borderId="0">
      <alignment vertical="center"/>
    </xf>
  </cellStyleXfs>
  <cellXfs count="719">
    <xf numFmtId="0" fontId="0" fillId="0" borderId="0" xfId="0">
      <alignment vertical="center"/>
    </xf>
    <xf numFmtId="0" fontId="15" fillId="0" borderId="0" xfId="0" applyFont="1" applyAlignment="1">
      <alignment horizontal="right" vertical="center"/>
    </xf>
    <xf numFmtId="0" fontId="23" fillId="2" borderId="0" xfId="0" applyFont="1" applyFill="1">
      <alignment vertical="center"/>
    </xf>
    <xf numFmtId="0" fontId="0" fillId="0" borderId="0" xfId="0" applyAlignment="1">
      <alignment horizontal="center" vertical="center"/>
    </xf>
    <xf numFmtId="0" fontId="15" fillId="0" borderId="0" xfId="0" applyFont="1" applyAlignment="1">
      <alignment horizontal="right" vertical="center" wrapText="1"/>
    </xf>
    <xf numFmtId="0" fontId="23" fillId="2" borderId="0" xfId="0" applyFont="1" applyFill="1" applyAlignment="1">
      <alignment vertical="center" wrapText="1"/>
    </xf>
    <xf numFmtId="0" fontId="0" fillId="0" borderId="0" xfId="0" applyAlignment="1">
      <alignment vertical="center" wrapText="1"/>
    </xf>
    <xf numFmtId="0" fontId="11" fillId="0" borderId="0" xfId="0" applyFont="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53"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0" fillId="0" borderId="29" xfId="0" applyBorder="1">
      <alignment vertical="center"/>
    </xf>
    <xf numFmtId="0" fontId="11" fillId="2" borderId="45" xfId="0" applyFont="1" applyFill="1" applyBorder="1" applyAlignment="1">
      <alignment horizontal="center" vertical="center"/>
    </xf>
    <xf numFmtId="0" fontId="32" fillId="0" borderId="0" xfId="0" applyFont="1">
      <alignment vertical="center"/>
    </xf>
    <xf numFmtId="0" fontId="4" fillId="3" borderId="37" xfId="0" applyFont="1" applyFill="1" applyBorder="1" applyAlignment="1">
      <alignment vertical="top" wrapText="1"/>
    </xf>
    <xf numFmtId="0" fontId="9" fillId="3" borderId="22" xfId="0" applyFont="1" applyFill="1" applyBorder="1" applyAlignment="1">
      <alignment horizontal="left" vertical="center" wrapText="1"/>
    </xf>
    <xf numFmtId="0" fontId="9" fillId="3" borderId="1" xfId="0" applyFont="1" applyFill="1" applyBorder="1">
      <alignment vertical="center"/>
    </xf>
    <xf numFmtId="0" fontId="34" fillId="0" borderId="0" xfId="0" applyFont="1">
      <alignment vertical="center"/>
    </xf>
    <xf numFmtId="0" fontId="12" fillId="0" borderId="51" xfId="0" applyFont="1" applyBorder="1" applyAlignment="1" applyProtection="1">
      <alignment horizontal="center" vertical="center"/>
      <protection locked="0"/>
    </xf>
    <xf numFmtId="0" fontId="12" fillId="3" borderId="11" xfId="0" applyFont="1" applyFill="1" applyBorder="1" applyAlignment="1">
      <alignment horizontal="left" vertical="center" wrapText="1"/>
    </xf>
    <xf numFmtId="0" fontId="14" fillId="2" borderId="0" xfId="0" applyFont="1" applyFill="1" applyAlignment="1">
      <alignment horizontal="left" vertical="center"/>
    </xf>
    <xf numFmtId="0" fontId="15" fillId="0" borderId="0" xfId="0" applyFont="1" applyAlignment="1" applyProtection="1">
      <alignment horizontal="right" vertical="center"/>
      <protection hidden="1"/>
    </xf>
    <xf numFmtId="0" fontId="31" fillId="0" borderId="0" xfId="0" applyFont="1" applyAlignment="1" applyProtection="1">
      <alignment horizontal="right" vertical="center"/>
      <protection hidden="1"/>
    </xf>
    <xf numFmtId="0" fontId="20" fillId="3" borderId="17" xfId="0" applyFont="1" applyFill="1" applyBorder="1">
      <alignment vertical="center"/>
    </xf>
    <xf numFmtId="0" fontId="35" fillId="0" borderId="0" xfId="0" applyFont="1">
      <alignment vertical="center"/>
    </xf>
    <xf numFmtId="0" fontId="9" fillId="5" borderId="0" xfId="0" applyFont="1" applyFill="1">
      <alignment vertical="center"/>
    </xf>
    <xf numFmtId="0" fontId="21" fillId="0" borderId="1"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2" fillId="0" borderId="12" xfId="0" applyFont="1" applyBorder="1" applyAlignment="1" applyProtection="1">
      <alignment horizontal="left" vertical="center" shrinkToFit="1"/>
      <protection locked="0"/>
    </xf>
    <xf numFmtId="0" fontId="12" fillId="0" borderId="44" xfId="0" applyFont="1" applyBorder="1" applyAlignment="1" applyProtection="1">
      <alignment horizontal="center" vertical="center"/>
      <protection hidden="1"/>
    </xf>
    <xf numFmtId="0" fontId="12" fillId="3" borderId="79" xfId="0" applyFont="1" applyFill="1" applyBorder="1" applyAlignment="1">
      <alignment horizontal="center" vertical="center"/>
    </xf>
    <xf numFmtId="0" fontId="12" fillId="0" borderId="73"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hidden="1"/>
    </xf>
    <xf numFmtId="0" fontId="23" fillId="0" borderId="70" xfId="0" applyFont="1" applyBorder="1" applyAlignment="1" applyProtection="1">
      <alignment horizontal="center" vertical="center"/>
      <protection hidden="1"/>
    </xf>
    <xf numFmtId="0" fontId="23" fillId="0" borderId="17"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hidden="1"/>
    </xf>
    <xf numFmtId="0" fontId="23" fillId="0" borderId="72" xfId="0" applyFont="1" applyBorder="1" applyAlignment="1" applyProtection="1">
      <alignment horizontal="center" vertical="center"/>
      <protection hidden="1"/>
    </xf>
    <xf numFmtId="0" fontId="12" fillId="0" borderId="56" xfId="0" applyFont="1" applyBorder="1" applyAlignment="1" applyProtection="1">
      <alignment vertical="center" wrapText="1"/>
      <protection locked="0"/>
    </xf>
    <xf numFmtId="0" fontId="12" fillId="0" borderId="56" xfId="0" applyFont="1" applyBorder="1" applyAlignment="1" applyProtection="1">
      <alignment horizontal="center" vertical="center"/>
      <protection locked="0"/>
    </xf>
    <xf numFmtId="176" fontId="12" fillId="0" borderId="56" xfId="0" applyNumberFormat="1" applyFont="1" applyBorder="1" applyAlignment="1" applyProtection="1">
      <alignment horizontal="center" vertical="center" shrinkToFit="1"/>
      <protection locked="0"/>
    </xf>
    <xf numFmtId="0" fontId="40" fillId="0" borderId="0" xfId="0" applyFont="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1" fillId="5" borderId="0" xfId="0" applyFont="1" applyFill="1" applyAlignment="1">
      <alignment vertical="center" wrapText="1"/>
    </xf>
    <xf numFmtId="0" fontId="31" fillId="5" borderId="0" xfId="0" applyFont="1" applyFill="1">
      <alignment vertical="center"/>
    </xf>
    <xf numFmtId="0" fontId="11" fillId="3" borderId="15" xfId="0" applyFont="1" applyFill="1" applyBorder="1">
      <alignment vertical="center"/>
    </xf>
    <xf numFmtId="0" fontId="11" fillId="3" borderId="20" xfId="0" applyFont="1" applyFill="1" applyBorder="1">
      <alignment vertical="center"/>
    </xf>
    <xf numFmtId="0" fontId="12" fillId="0" borderId="38" xfId="0" applyFont="1" applyBorder="1" applyAlignment="1" applyProtection="1">
      <alignment vertical="top" wrapText="1"/>
      <protection locked="0"/>
    </xf>
    <xf numFmtId="0" fontId="21" fillId="0" borderId="50"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80" xfId="0" applyFont="1" applyBorder="1" applyAlignment="1" applyProtection="1">
      <alignment horizontal="center" vertical="center" wrapText="1"/>
      <protection hidden="1"/>
    </xf>
    <xf numFmtId="0" fontId="12" fillId="3" borderId="77" xfId="0" applyFont="1" applyFill="1" applyBorder="1" applyAlignment="1">
      <alignment vertical="center" wrapText="1"/>
    </xf>
    <xf numFmtId="0" fontId="12" fillId="3" borderId="76" xfId="0" applyFont="1" applyFill="1" applyBorder="1" applyAlignment="1">
      <alignment horizontal="center" vertical="center" wrapText="1"/>
    </xf>
    <xf numFmtId="0" fontId="12" fillId="0" borderId="7" xfId="0" applyFont="1" applyBorder="1" applyAlignment="1" applyProtection="1">
      <alignment horizontal="left" vertical="center" shrinkToFit="1"/>
      <protection hidden="1"/>
    </xf>
    <xf numFmtId="176" fontId="12" fillId="0" borderId="25" xfId="0" applyNumberFormat="1" applyFont="1" applyBorder="1" applyAlignment="1" applyProtection="1">
      <alignment horizontal="center" vertical="top" shrinkToFit="1"/>
      <protection locked="0"/>
    </xf>
    <xf numFmtId="0" fontId="12" fillId="0" borderId="26" xfId="0" applyFont="1" applyBorder="1" applyAlignment="1" applyProtection="1">
      <alignment vertical="top" wrapText="1"/>
      <protection locked="0"/>
    </xf>
    <xf numFmtId="0" fontId="12" fillId="0" borderId="27" xfId="0" applyFont="1" applyBorder="1" applyAlignment="1" applyProtection="1">
      <alignment vertical="top" wrapText="1"/>
      <protection locked="0"/>
    </xf>
    <xf numFmtId="0" fontId="12" fillId="0" borderId="58"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12" fillId="0" borderId="54" xfId="0" applyFont="1" applyBorder="1" applyAlignment="1" applyProtection="1">
      <alignment vertical="top" wrapText="1"/>
      <protection locked="0"/>
    </xf>
    <xf numFmtId="0" fontId="12" fillId="0" borderId="19" xfId="0" applyFont="1" applyBorder="1" applyAlignment="1" applyProtection="1">
      <alignment vertical="top" wrapText="1"/>
      <protection locked="0"/>
    </xf>
    <xf numFmtId="0" fontId="20" fillId="0" borderId="0" xfId="0" applyFont="1">
      <alignment vertical="center"/>
    </xf>
    <xf numFmtId="0" fontId="33" fillId="2" borderId="8" xfId="0" applyFont="1" applyFill="1" applyBorder="1">
      <alignment vertical="center"/>
    </xf>
    <xf numFmtId="0" fontId="33" fillId="2" borderId="9" xfId="0" applyFont="1" applyFill="1" applyBorder="1" applyAlignment="1">
      <alignment vertical="center" wrapText="1"/>
    </xf>
    <xf numFmtId="0" fontId="33" fillId="2" borderId="10" xfId="0" applyFont="1" applyFill="1" applyBorder="1" applyAlignment="1">
      <alignment vertical="center" wrapText="1"/>
    </xf>
    <xf numFmtId="0" fontId="39" fillId="0" borderId="0" xfId="0" applyFont="1" applyProtection="1">
      <alignment vertical="center"/>
      <protection hidden="1"/>
    </xf>
    <xf numFmtId="0" fontId="0" fillId="0" borderId="0" xfId="0" applyAlignment="1" applyProtection="1">
      <alignment horizontal="center" vertical="center"/>
      <protection hidden="1"/>
    </xf>
    <xf numFmtId="0" fontId="14" fillId="2" borderId="0" xfId="0" applyFont="1" applyFill="1" applyProtection="1">
      <alignment vertical="center"/>
      <protection hidden="1"/>
    </xf>
    <xf numFmtId="0" fontId="23" fillId="2" borderId="0" xfId="0" applyFont="1" applyFill="1" applyProtection="1">
      <alignment vertical="center"/>
      <protection hidden="1"/>
    </xf>
    <xf numFmtId="0" fontId="23" fillId="0" borderId="0" xfId="0" applyFont="1" applyProtection="1">
      <alignment vertical="center"/>
      <protection hidden="1"/>
    </xf>
    <xf numFmtId="0" fontId="0" fillId="0" borderId="0" xfId="0" applyProtection="1">
      <alignment vertical="center"/>
      <protection hidden="1"/>
    </xf>
    <xf numFmtId="179" fontId="12" fillId="0" borderId="0" xfId="0" applyNumberFormat="1" applyFont="1" applyAlignment="1" applyProtection="1">
      <alignment vertical="center" shrinkToFit="1"/>
      <protection hidden="1"/>
    </xf>
    <xf numFmtId="177" fontId="12" fillId="0" borderId="56" xfId="0" applyNumberFormat="1" applyFont="1" applyBorder="1" applyAlignment="1">
      <alignment horizontal="right" vertical="center"/>
    </xf>
    <xf numFmtId="0" fontId="12" fillId="6" borderId="20" xfId="0" applyFont="1" applyFill="1" applyBorder="1" applyAlignment="1" applyProtection="1">
      <alignment horizontal="center" vertical="center" wrapText="1"/>
      <protection hidden="1"/>
    </xf>
    <xf numFmtId="0" fontId="12" fillId="6" borderId="50" xfId="0" applyFont="1" applyFill="1" applyBorder="1" applyAlignment="1" applyProtection="1">
      <alignment horizontal="center" vertical="center"/>
      <protection locked="0"/>
    </xf>
    <xf numFmtId="0" fontId="12" fillId="6" borderId="51" xfId="0" applyFont="1" applyFill="1" applyBorder="1" applyAlignment="1" applyProtection="1">
      <alignment horizontal="center" vertical="center"/>
      <protection locked="0"/>
    </xf>
    <xf numFmtId="0" fontId="12" fillId="6" borderId="73" xfId="0" applyFont="1" applyFill="1" applyBorder="1" applyAlignment="1" applyProtection="1">
      <alignment horizontal="center" vertical="center"/>
      <protection locked="0"/>
    </xf>
    <xf numFmtId="0" fontId="12" fillId="6" borderId="44" xfId="0" applyFont="1" applyFill="1" applyBorder="1" applyAlignment="1" applyProtection="1">
      <alignment horizontal="center" vertical="center"/>
      <protection hidden="1"/>
    </xf>
    <xf numFmtId="0" fontId="9" fillId="7" borderId="56" xfId="0" applyFont="1" applyFill="1" applyBorder="1" applyAlignment="1">
      <alignment vertical="center" wrapText="1"/>
    </xf>
    <xf numFmtId="0" fontId="9" fillId="7" borderId="59" xfId="0" applyFont="1" applyFill="1" applyBorder="1" applyAlignment="1">
      <alignment vertical="center" wrapText="1"/>
    </xf>
    <xf numFmtId="0" fontId="9" fillId="7" borderId="58" xfId="0" applyFont="1" applyFill="1" applyBorder="1" applyAlignment="1">
      <alignment vertical="center" wrapText="1"/>
    </xf>
    <xf numFmtId="0" fontId="29" fillId="0" borderId="0" xfId="0" applyFont="1" applyAlignment="1">
      <alignment vertical="center" wrapText="1"/>
    </xf>
    <xf numFmtId="0" fontId="12" fillId="3" borderId="51" xfId="0" applyFont="1" applyFill="1" applyBorder="1" applyAlignment="1">
      <alignment vertical="center" shrinkToFit="1"/>
    </xf>
    <xf numFmtId="0" fontId="12" fillId="3" borderId="1" xfId="0" applyFont="1" applyFill="1" applyBorder="1" applyAlignment="1">
      <alignment vertical="center" shrinkToFit="1"/>
    </xf>
    <xf numFmtId="0" fontId="12" fillId="3" borderId="62" xfId="0" applyFont="1" applyFill="1" applyBorder="1" applyAlignment="1">
      <alignment vertical="center" shrinkToFit="1"/>
    </xf>
    <xf numFmtId="0" fontId="12" fillId="3" borderId="12" xfId="0" applyFont="1" applyFill="1" applyBorder="1" applyAlignment="1">
      <alignment vertical="center" shrinkToFit="1"/>
    </xf>
    <xf numFmtId="0" fontId="12" fillId="3" borderId="18" xfId="0" applyFont="1" applyFill="1" applyBorder="1" applyAlignment="1">
      <alignment vertical="center" shrinkToFit="1"/>
    </xf>
    <xf numFmtId="0" fontId="12" fillId="3" borderId="74" xfId="0" applyFont="1" applyFill="1" applyBorder="1" applyAlignment="1">
      <alignment vertical="center" shrinkToFit="1"/>
    </xf>
    <xf numFmtId="0" fontId="9" fillId="6" borderId="59" xfId="0" applyFont="1" applyFill="1" applyBorder="1" applyAlignment="1">
      <alignment vertical="center" shrinkToFit="1"/>
    </xf>
    <xf numFmtId="0" fontId="9" fillId="6" borderId="58" xfId="0" applyFont="1" applyFill="1" applyBorder="1" applyAlignment="1">
      <alignment vertical="center" shrinkToFit="1"/>
    </xf>
    <xf numFmtId="0" fontId="9" fillId="7" borderId="56" xfId="0" applyFont="1" applyFill="1" applyBorder="1" applyAlignment="1">
      <alignment vertical="center" shrinkToFit="1"/>
    </xf>
    <xf numFmtId="0" fontId="9" fillId="7" borderId="31" xfId="0" applyFont="1" applyFill="1" applyBorder="1" applyAlignment="1">
      <alignment vertical="center" shrinkToFit="1"/>
    </xf>
    <xf numFmtId="0" fontId="9" fillId="7" borderId="32" xfId="0" applyFont="1" applyFill="1" applyBorder="1" applyAlignment="1">
      <alignment vertical="center" shrinkToFit="1"/>
    </xf>
    <xf numFmtId="0" fontId="9" fillId="7" borderId="33" xfId="0" applyFont="1" applyFill="1" applyBorder="1" applyAlignment="1">
      <alignment vertical="center" shrinkToFit="1"/>
    </xf>
    <xf numFmtId="0" fontId="12" fillId="0" borderId="8" xfId="0" applyFont="1" applyBorder="1" applyAlignment="1" applyProtection="1">
      <alignment horizontal="center" vertical="center" shrinkToFit="1"/>
      <protection locked="0"/>
    </xf>
    <xf numFmtId="0" fontId="29" fillId="0" borderId="0" xfId="0" applyFont="1" applyAlignment="1" applyProtection="1">
      <alignment vertical="center" shrinkToFit="1"/>
      <protection hidden="1"/>
    </xf>
    <xf numFmtId="0" fontId="12" fillId="3" borderId="77" xfId="0" applyFont="1" applyFill="1" applyBorder="1" applyAlignment="1">
      <alignment horizontal="center" vertical="center" shrinkToFit="1"/>
    </xf>
    <xf numFmtId="0" fontId="12" fillId="3" borderId="75"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181" fontId="33" fillId="0" borderId="21" xfId="0" applyNumberFormat="1" applyFont="1" applyBorder="1" applyAlignment="1" applyProtection="1">
      <alignment horizontal="center" vertical="center" shrinkToFit="1"/>
      <protection hidden="1"/>
    </xf>
    <xf numFmtId="0" fontId="32" fillId="0" borderId="4" xfId="0" applyFont="1" applyBorder="1" applyAlignment="1">
      <alignment horizontal="center" vertical="center"/>
    </xf>
    <xf numFmtId="0" fontId="0" fillId="0" borderId="0" xfId="0" applyAlignment="1"/>
    <xf numFmtId="0" fontId="46" fillId="0" borderId="0" xfId="0" applyFont="1">
      <alignment vertical="center"/>
    </xf>
    <xf numFmtId="49" fontId="12" fillId="0" borderId="16" xfId="0" applyNumberFormat="1" applyFont="1" applyBorder="1" applyAlignment="1" applyProtection="1">
      <alignment horizontal="left" vertical="center" shrinkToFit="1"/>
      <protection locked="0"/>
    </xf>
    <xf numFmtId="0" fontId="15" fillId="0" borderId="58" xfId="0" applyFont="1" applyBorder="1" applyAlignment="1" applyProtection="1">
      <alignment horizontal="center" vertical="center"/>
      <protection hidden="1"/>
    </xf>
    <xf numFmtId="180" fontId="9" fillId="0" borderId="51" xfId="0" applyNumberFormat="1" applyFont="1" applyBorder="1" applyAlignment="1" applyProtection="1">
      <alignment horizontal="right" vertical="center" indent="1" shrinkToFit="1"/>
      <protection hidden="1"/>
    </xf>
    <xf numFmtId="180" fontId="9" fillId="0" borderId="82" xfId="0" applyNumberFormat="1" applyFont="1" applyBorder="1" applyAlignment="1" applyProtection="1">
      <alignment horizontal="right" vertical="center" indent="1" shrinkToFit="1"/>
      <protection hidden="1"/>
    </xf>
    <xf numFmtId="180" fontId="12" fillId="0" borderId="19" xfId="0" applyNumberFormat="1" applyFont="1" applyBorder="1" applyAlignment="1" applyProtection="1">
      <alignment horizontal="right" vertical="center" indent="1" shrinkToFit="1"/>
      <protection hidden="1"/>
    </xf>
    <xf numFmtId="0" fontId="38" fillId="0" borderId="0" xfId="0" applyFont="1" applyAlignment="1" applyProtection="1">
      <alignment horizontal="left" vertical="top" indent="29"/>
      <protection locked="0" hidden="1"/>
    </xf>
    <xf numFmtId="0" fontId="12" fillId="5" borderId="7" xfId="0" applyFont="1" applyFill="1" applyBorder="1" applyAlignment="1" applyProtection="1">
      <alignment horizontal="left" vertical="center" shrinkToFit="1"/>
      <protection hidden="1"/>
    </xf>
    <xf numFmtId="0" fontId="21" fillId="0" borderId="11" xfId="0" applyFont="1" applyBorder="1" applyAlignment="1" applyProtection="1">
      <alignment horizontal="left" vertical="center" shrinkToFit="1"/>
      <protection locked="0"/>
    </xf>
    <xf numFmtId="0" fontId="12" fillId="0" borderId="13" xfId="0" applyFont="1" applyBorder="1" applyAlignment="1" applyProtection="1">
      <alignment vertical="center" shrinkToFit="1"/>
      <protection hidden="1"/>
    </xf>
    <xf numFmtId="0" fontId="14" fillId="2" borderId="8" xfId="0" applyFont="1" applyFill="1" applyBorder="1">
      <alignment vertical="center"/>
    </xf>
    <xf numFmtId="0" fontId="14" fillId="2" borderId="9" xfId="0" applyFont="1" applyFill="1" applyBorder="1">
      <alignment vertical="center"/>
    </xf>
    <xf numFmtId="0" fontId="14" fillId="2" borderId="9" xfId="0" applyFont="1" applyFill="1" applyBorder="1" applyAlignment="1">
      <alignment horizontal="right" vertical="center"/>
    </xf>
    <xf numFmtId="0" fontId="14" fillId="2" borderId="9" xfId="0" applyFont="1" applyFill="1" applyBorder="1" applyAlignment="1">
      <alignment horizontal="left" vertical="center" indent="1"/>
    </xf>
    <xf numFmtId="0" fontId="14" fillId="2" borderId="10" xfId="0" applyFont="1" applyFill="1" applyBorder="1" applyAlignment="1">
      <alignment horizontal="right" vertical="center"/>
    </xf>
    <xf numFmtId="0" fontId="12" fillId="6" borderId="50" xfId="0" applyFont="1" applyFill="1" applyBorder="1" applyAlignment="1" applyProtection="1">
      <alignment horizontal="center" vertical="center"/>
      <protection hidden="1"/>
    </xf>
    <xf numFmtId="0" fontId="12" fillId="6" borderId="51" xfId="0" applyFont="1" applyFill="1" applyBorder="1" applyAlignment="1" applyProtection="1">
      <alignment horizontal="center" vertical="center"/>
      <protection hidden="1"/>
    </xf>
    <xf numFmtId="0" fontId="12" fillId="6" borderId="73" xfId="0" applyFont="1" applyFill="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0" fontId="12" fillId="0" borderId="51" xfId="0" applyFont="1" applyBorder="1" applyAlignment="1" applyProtection="1">
      <alignment horizontal="center" vertical="center"/>
      <protection hidden="1"/>
    </xf>
    <xf numFmtId="0" fontId="12" fillId="0" borderId="73" xfId="0" applyFont="1" applyBorder="1" applyAlignment="1" applyProtection="1">
      <alignment horizontal="center" vertical="center"/>
      <protection hidden="1"/>
    </xf>
    <xf numFmtId="0" fontId="12" fillId="0" borderId="80"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0" fontId="12" fillId="0" borderId="81" xfId="0" applyFont="1" applyBorder="1" applyAlignment="1" applyProtection="1">
      <alignment horizontal="center" vertical="center"/>
      <protection hidden="1"/>
    </xf>
    <xf numFmtId="0" fontId="12" fillId="3" borderId="91" xfId="0" applyFont="1" applyFill="1" applyBorder="1" applyAlignment="1">
      <alignment horizontal="center" vertical="center" shrinkToFit="1"/>
    </xf>
    <xf numFmtId="0" fontId="12" fillId="3" borderId="74" xfId="0" applyFont="1" applyFill="1" applyBorder="1" applyAlignment="1">
      <alignment horizontal="center" vertical="center" shrinkToFit="1"/>
    </xf>
    <xf numFmtId="0" fontId="12" fillId="3" borderId="92" xfId="0" applyFont="1" applyFill="1" applyBorder="1" applyAlignment="1">
      <alignment horizontal="center" vertical="center" shrinkToFit="1"/>
    </xf>
    <xf numFmtId="0" fontId="12" fillId="3" borderId="65" xfId="0" applyFont="1" applyFill="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73" xfId="0" applyFont="1" applyBorder="1" applyAlignment="1">
      <alignment horizontal="center" vertical="center"/>
    </xf>
    <xf numFmtId="0" fontId="9" fillId="0" borderId="0" xfId="0" applyFont="1">
      <alignment vertical="center"/>
    </xf>
    <xf numFmtId="185" fontId="11" fillId="0" borderId="0" xfId="0" applyNumberFormat="1" applyFont="1" applyAlignment="1">
      <alignment horizontal="left" vertical="center"/>
    </xf>
    <xf numFmtId="185" fontId="11" fillId="0" borderId="0" xfId="0" applyNumberFormat="1" applyFont="1" applyAlignment="1">
      <alignment horizontal="left" vertical="top"/>
    </xf>
    <xf numFmtId="0" fontId="1" fillId="0" borderId="0" xfId="0" applyFont="1" applyAlignment="1">
      <alignment horizontal="left"/>
    </xf>
    <xf numFmtId="0" fontId="1" fillId="0" borderId="0" xfId="0" applyFont="1" applyAlignment="1">
      <alignment horizontal="left" vertical="center"/>
    </xf>
    <xf numFmtId="0" fontId="48" fillId="0" borderId="0" xfId="0" applyFont="1" applyAlignment="1">
      <alignment vertical="top"/>
    </xf>
    <xf numFmtId="0" fontId="13" fillId="0" borderId="0" xfId="0" applyFont="1" applyAlignment="1" applyProtection="1">
      <alignment horizontal="center" vertic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center" vertical="top"/>
      <protection hidden="1"/>
    </xf>
    <xf numFmtId="0" fontId="19" fillId="0" borderId="0" xfId="0" applyFont="1" applyAlignment="1" applyProtection="1">
      <alignment horizontal="center"/>
      <protection hidden="1"/>
    </xf>
    <xf numFmtId="0" fontId="1" fillId="0" borderId="0" xfId="0" applyFont="1" applyAlignment="1">
      <alignment horizontal="right" vertical="center"/>
    </xf>
    <xf numFmtId="183" fontId="11" fillId="0" borderId="0" xfId="0" applyNumberFormat="1" applyFont="1" applyAlignment="1">
      <alignment horizontal="left" vertical="center"/>
    </xf>
    <xf numFmtId="176" fontId="1" fillId="0" borderId="0" xfId="0" applyNumberFormat="1" applyFont="1">
      <alignment vertical="center"/>
    </xf>
    <xf numFmtId="176" fontId="1" fillId="0" borderId="0" xfId="0" applyNumberFormat="1" applyFont="1" applyAlignment="1">
      <alignment horizontal="center" vertical="center"/>
    </xf>
    <xf numFmtId="186" fontId="11" fillId="0" borderId="0" xfId="0" applyNumberFormat="1" applyFont="1" applyAlignment="1">
      <alignment horizontal="left"/>
    </xf>
    <xf numFmtId="0" fontId="11" fillId="0" borderId="0" xfId="0" applyFont="1" applyAlignment="1">
      <alignment horizontal="left" indent="1"/>
    </xf>
    <xf numFmtId="0" fontId="11" fillId="0" borderId="0" xfId="0" applyFont="1" applyAlignment="1">
      <alignment horizontal="left" vertical="center" indent="1"/>
    </xf>
    <xf numFmtId="0" fontId="11" fillId="0" borderId="0" xfId="0" applyFont="1" applyAlignment="1">
      <alignment horizontal="left" vertical="top" indent="1"/>
    </xf>
    <xf numFmtId="0" fontId="11" fillId="3" borderId="32" xfId="0" applyFont="1" applyFill="1" applyBorder="1" applyAlignment="1">
      <alignment vertical="center" wrapText="1"/>
    </xf>
    <xf numFmtId="0" fontId="2" fillId="3" borderId="8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0" fillId="4" borderId="8" xfId="0" applyFill="1" applyBorder="1" applyAlignment="1">
      <alignment horizontal="right" vertical="center" shrinkToFit="1"/>
    </xf>
    <xf numFmtId="0" fontId="12" fillId="0" borderId="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44" xfId="0" applyFont="1" applyBorder="1" applyAlignment="1" applyProtection="1">
      <alignment horizontal="left" vertical="top" wrapText="1"/>
      <protection locked="0"/>
    </xf>
    <xf numFmtId="0" fontId="12" fillId="0" borderId="14" xfId="0" applyFont="1" applyBorder="1" applyAlignment="1">
      <alignment horizontal="left" vertical="center" shrinkToFit="1"/>
    </xf>
    <xf numFmtId="0" fontId="12" fillId="6" borderId="14" xfId="0" applyFont="1" applyFill="1" applyBorder="1" applyAlignment="1">
      <alignment horizontal="left" vertical="center" shrinkToFit="1"/>
    </xf>
    <xf numFmtId="0" fontId="12" fillId="6" borderId="14" xfId="0" applyFont="1" applyFill="1" applyBorder="1" applyAlignment="1" applyProtection="1">
      <alignment horizontal="left" vertical="center" shrinkToFit="1"/>
      <protection hidden="1"/>
    </xf>
    <xf numFmtId="0" fontId="12" fillId="0" borderId="14" xfId="0" applyFont="1" applyBorder="1" applyAlignment="1" applyProtection="1">
      <alignment horizontal="left" vertical="center" shrinkToFit="1"/>
      <protection hidden="1"/>
    </xf>
    <xf numFmtId="0" fontId="12" fillId="0" borderId="94" xfId="0" applyFont="1" applyBorder="1" applyAlignment="1" applyProtection="1">
      <alignment horizontal="left" vertical="center" shrinkToFit="1"/>
      <protection hidden="1"/>
    </xf>
    <xf numFmtId="0" fontId="12" fillId="0" borderId="2" xfId="0" applyFont="1" applyBorder="1" applyAlignment="1" applyProtection="1">
      <alignment horizontal="left" vertical="center" shrinkToFit="1"/>
      <protection hidden="1"/>
    </xf>
    <xf numFmtId="0" fontId="12" fillId="6" borderId="2" xfId="0" applyFont="1" applyFill="1" applyBorder="1" applyAlignment="1" applyProtection="1">
      <alignment horizontal="left" vertical="center" shrinkToFit="1"/>
      <protection hidden="1"/>
    </xf>
    <xf numFmtId="0" fontId="12" fillId="3" borderId="83" xfId="0" applyFont="1" applyFill="1" applyBorder="1" applyAlignment="1">
      <alignment horizontal="center" vertical="center" wrapText="1"/>
    </xf>
    <xf numFmtId="0" fontId="12" fillId="0" borderId="63" xfId="0" applyFont="1" applyBorder="1" applyAlignment="1" applyProtection="1">
      <alignment horizontal="left" vertical="center" shrinkToFit="1"/>
      <protection hidden="1"/>
    </xf>
    <xf numFmtId="0" fontId="12" fillId="0" borderId="66" xfId="0" applyFont="1" applyBorder="1" applyAlignment="1" applyProtection="1">
      <alignment horizontal="left" vertical="center" shrinkToFit="1"/>
      <protection hidden="1"/>
    </xf>
    <xf numFmtId="0" fontId="12" fillId="0" borderId="8" xfId="0" applyFont="1" applyBorder="1" applyAlignment="1" applyProtection="1">
      <alignment vertical="center" shrinkToFit="1"/>
      <protection locked="0"/>
    </xf>
    <xf numFmtId="0" fontId="12" fillId="0" borderId="8" xfId="0" applyFont="1" applyBorder="1" applyAlignment="1" applyProtection="1">
      <alignment vertical="center" wrapText="1"/>
      <protection locked="0"/>
    </xf>
    <xf numFmtId="0" fontId="31" fillId="5" borderId="0" xfId="0" applyFont="1" applyFill="1" applyAlignment="1">
      <alignment horizontal="center" vertical="center" wrapText="1"/>
    </xf>
    <xf numFmtId="0" fontId="31" fillId="5" borderId="0" xfId="0" applyFont="1" applyFill="1" applyAlignment="1">
      <alignment horizontal="center" vertical="center"/>
    </xf>
    <xf numFmtId="14" fontId="31" fillId="5" borderId="0" xfId="0" applyNumberFormat="1" applyFont="1" applyFill="1" applyAlignment="1">
      <alignment horizontal="center" vertical="center"/>
    </xf>
    <xf numFmtId="14" fontId="31" fillId="5" borderId="0" xfId="0" applyNumberFormat="1" applyFont="1" applyFill="1" applyAlignment="1">
      <alignment vertical="center" wrapText="1"/>
    </xf>
    <xf numFmtId="0" fontId="9" fillId="5" borderId="0" xfId="0" applyFont="1" applyFill="1" applyProtection="1">
      <alignment vertical="center"/>
      <protection hidden="1"/>
    </xf>
    <xf numFmtId="0" fontId="37" fillId="5" borderId="0" xfId="0" applyFont="1" applyFill="1" applyProtection="1">
      <alignment vertical="center"/>
      <protection hidden="1"/>
    </xf>
    <xf numFmtId="176" fontId="9" fillId="5" borderId="0" xfId="0" applyNumberFormat="1" applyFont="1" applyFill="1" applyProtection="1">
      <alignment vertical="center"/>
      <protection hidden="1"/>
    </xf>
    <xf numFmtId="0" fontId="43" fillId="0" borderId="0" xfId="0" applyFont="1">
      <alignment vertical="center"/>
    </xf>
    <xf numFmtId="0" fontId="9" fillId="8" borderId="0" xfId="0" applyFont="1" applyFill="1" applyProtection="1">
      <alignment vertical="center"/>
      <protection hidden="1"/>
    </xf>
    <xf numFmtId="0" fontId="9" fillId="5" borderId="0" xfId="0" applyFont="1" applyFill="1" applyAlignment="1"/>
    <xf numFmtId="176" fontId="9" fillId="8" borderId="0" xfId="0" applyNumberFormat="1" applyFont="1" applyFill="1" applyProtection="1">
      <alignment vertical="center"/>
      <protection hidden="1"/>
    </xf>
    <xf numFmtId="0" fontId="9" fillId="8" borderId="0" xfId="0" applyFont="1" applyFill="1" applyAlignment="1" applyProtection="1">
      <alignment horizontal="center" vertical="center"/>
      <protection hidden="1"/>
    </xf>
    <xf numFmtId="0" fontId="12" fillId="3" borderId="78" xfId="0" applyFont="1" applyFill="1" applyBorder="1" applyAlignment="1">
      <alignment horizontal="center" vertical="center" wrapText="1"/>
    </xf>
    <xf numFmtId="0" fontId="12" fillId="0" borderId="73" xfId="0" applyFont="1" applyBorder="1" applyAlignment="1">
      <alignment horizontal="left" vertical="center" shrinkToFit="1"/>
    </xf>
    <xf numFmtId="0" fontId="12" fillId="6" borderId="73" xfId="0" applyFont="1" applyFill="1" applyBorder="1" applyAlignment="1">
      <alignment horizontal="left" vertical="center" shrinkToFit="1"/>
    </xf>
    <xf numFmtId="180" fontId="12" fillId="0" borderId="128" xfId="0" applyNumberFormat="1" applyFont="1" applyBorder="1" applyAlignment="1" applyProtection="1">
      <alignment horizontal="left" vertical="center" shrinkToFit="1"/>
      <protection hidden="1"/>
    </xf>
    <xf numFmtId="177" fontId="12" fillId="0" borderId="46" xfId="0" applyNumberFormat="1" applyFont="1" applyBorder="1" applyAlignment="1">
      <alignment horizontal="right" vertical="center"/>
    </xf>
    <xf numFmtId="0" fontId="12" fillId="0" borderId="46"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protection locked="0"/>
    </xf>
    <xf numFmtId="176" fontId="12" fillId="0" borderId="46" xfId="0" applyNumberFormat="1" applyFont="1" applyBorder="1" applyAlignment="1" applyProtection="1">
      <alignment horizontal="center" vertical="center" shrinkToFit="1"/>
      <protection locked="0"/>
    </xf>
    <xf numFmtId="178" fontId="12" fillId="0" borderId="46" xfId="0" applyNumberFormat="1" applyFont="1" applyBorder="1" applyAlignment="1" applyProtection="1">
      <alignment horizontal="center" vertical="center" shrinkToFit="1"/>
      <protection hidden="1"/>
    </xf>
    <xf numFmtId="0" fontId="12" fillId="0" borderId="46" xfId="0" applyFont="1" applyBorder="1" applyAlignment="1" applyProtection="1">
      <alignment vertical="center" wrapText="1"/>
      <protection locked="0"/>
    </xf>
    <xf numFmtId="0" fontId="12" fillId="0" borderId="46" xfId="0" applyFont="1" applyBorder="1" applyAlignment="1" applyProtection="1">
      <alignment vertical="center" shrinkToFit="1"/>
      <protection locked="0"/>
    </xf>
    <xf numFmtId="0" fontId="12" fillId="0" borderId="46"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protection hidden="1"/>
    </xf>
    <xf numFmtId="0" fontId="24" fillId="0" borderId="29" xfId="0" applyFont="1" applyBorder="1" applyAlignment="1" applyProtection="1">
      <alignment vertical="top" shrinkToFit="1"/>
      <protection hidden="1"/>
    </xf>
    <xf numFmtId="180" fontId="9" fillId="0" borderId="73" xfId="0" applyNumberFormat="1" applyFont="1" applyBorder="1" applyAlignment="1" applyProtection="1">
      <alignment horizontal="right" vertical="center" indent="1" shrinkToFit="1"/>
      <protection hidden="1"/>
    </xf>
    <xf numFmtId="180" fontId="9" fillId="0" borderId="129" xfId="0" applyNumberFormat="1" applyFont="1" applyBorder="1" applyAlignment="1" applyProtection="1">
      <alignment horizontal="right" vertical="center" indent="1" shrinkToFit="1"/>
      <protection hidden="1"/>
    </xf>
    <xf numFmtId="180" fontId="9" fillId="0" borderId="130" xfId="0" applyNumberFormat="1" applyFont="1" applyBorder="1" applyAlignment="1" applyProtection="1">
      <alignment horizontal="right" vertical="center" indent="1" shrinkToFit="1"/>
      <protection hidden="1"/>
    </xf>
    <xf numFmtId="0" fontId="15" fillId="0" borderId="25" xfId="0" applyFont="1" applyBorder="1" applyAlignment="1" applyProtection="1">
      <alignment horizontal="center" vertical="center"/>
      <protection hidden="1"/>
    </xf>
    <xf numFmtId="180" fontId="9" fillId="0" borderId="50" xfId="0" applyNumberFormat="1" applyFont="1" applyBorder="1" applyAlignment="1" applyProtection="1">
      <alignment horizontal="center" vertical="center" shrinkToFit="1"/>
      <protection hidden="1"/>
    </xf>
    <xf numFmtId="180" fontId="9" fillId="0" borderId="80" xfId="0" applyNumberFormat="1" applyFont="1" applyBorder="1" applyAlignment="1" applyProtection="1">
      <alignment horizontal="center" vertical="center" shrinkToFit="1"/>
      <protection hidden="1"/>
    </xf>
    <xf numFmtId="180" fontId="12" fillId="0" borderId="39" xfId="0" applyNumberFormat="1" applyFont="1" applyBorder="1" applyAlignment="1" applyProtection="1">
      <alignment horizontal="right" vertical="center" indent="1" shrinkToFit="1"/>
      <protection hidden="1"/>
    </xf>
    <xf numFmtId="0" fontId="12" fillId="0" borderId="46" xfId="0" applyFont="1" applyBorder="1" applyAlignment="1" applyProtection="1">
      <alignment horizontal="left" vertical="center" wrapText="1"/>
      <protection locked="0"/>
    </xf>
    <xf numFmtId="0" fontId="32" fillId="0" borderId="0" xfId="2" applyFont="1" applyAlignment="1">
      <alignment horizontal="center" vertical="center"/>
    </xf>
    <xf numFmtId="0" fontId="51" fillId="0" borderId="0" xfId="2" applyFont="1" applyAlignment="1">
      <alignment vertical="center"/>
    </xf>
    <xf numFmtId="0" fontId="52" fillId="0" borderId="0" xfId="2" applyFont="1" applyAlignment="1">
      <alignment horizontal="center" vertical="center"/>
    </xf>
    <xf numFmtId="0" fontId="53" fillId="0" borderId="0" xfId="2" applyFont="1" applyAlignment="1">
      <alignment vertical="center"/>
    </xf>
    <xf numFmtId="0" fontId="45" fillId="0" borderId="0" xfId="2" applyFont="1" applyAlignment="1">
      <alignment vertical="center" wrapText="1"/>
    </xf>
    <xf numFmtId="0" fontId="45" fillId="0" borderId="0" xfId="2" applyFont="1" applyAlignment="1">
      <alignment horizontal="center" vertical="center"/>
    </xf>
    <xf numFmtId="0" fontId="45" fillId="11" borderId="102" xfId="2" applyFont="1" applyFill="1" applyBorder="1" applyAlignment="1">
      <alignment horizontal="center" vertical="center" wrapText="1"/>
    </xf>
    <xf numFmtId="0" fontId="40" fillId="0" borderId="0" xfId="2" applyFont="1" applyAlignment="1">
      <alignment vertical="center"/>
    </xf>
    <xf numFmtId="0" fontId="45" fillId="0" borderId="0" xfId="2" applyFont="1" applyAlignment="1">
      <alignment vertical="center"/>
    </xf>
    <xf numFmtId="0" fontId="32" fillId="0" borderId="0" xfId="2" applyFont="1" applyAlignment="1">
      <alignment horizontal="left" vertical="center"/>
    </xf>
    <xf numFmtId="0" fontId="54" fillId="0" borderId="0" xfId="2" applyFont="1" applyAlignment="1">
      <alignment vertical="center"/>
    </xf>
    <xf numFmtId="0" fontId="32" fillId="0" borderId="0" xfId="2" applyFont="1" applyAlignment="1">
      <alignment vertical="top" wrapText="1"/>
    </xf>
    <xf numFmtId="0" fontId="32" fillId="0" borderId="0" xfId="2" applyFont="1" applyAlignment="1">
      <alignment vertical="center" wrapText="1"/>
    </xf>
    <xf numFmtId="0" fontId="50" fillId="0" borderId="0" xfId="2" applyFont="1" applyAlignment="1">
      <alignment horizontal="center" vertical="center" wrapText="1"/>
    </xf>
    <xf numFmtId="0" fontId="50" fillId="0" borderId="0" xfId="2" applyFont="1" applyAlignment="1">
      <alignment vertical="center" wrapText="1"/>
    </xf>
    <xf numFmtId="0" fontId="45" fillId="0" borderId="96" xfId="2" applyFont="1" applyBorder="1" applyAlignment="1" applyProtection="1">
      <alignment vertical="center" wrapText="1"/>
      <protection locked="0"/>
    </xf>
    <xf numFmtId="0" fontId="55" fillId="0" borderId="0" xfId="2" applyFont="1" applyAlignment="1">
      <alignment vertical="center" wrapText="1"/>
    </xf>
    <xf numFmtId="0" fontId="32" fillId="0" borderId="0" xfId="2" applyFont="1" applyAlignment="1">
      <alignment wrapText="1"/>
    </xf>
    <xf numFmtId="38" fontId="17" fillId="0" borderId="0" xfId="3" applyFont="1" applyFill="1" applyBorder="1" applyAlignment="1"/>
    <xf numFmtId="38" fontId="17" fillId="0" borderId="0" xfId="3" applyFont="1" applyFill="1" applyBorder="1" applyAlignment="1" applyProtection="1">
      <protection locked="0"/>
    </xf>
    <xf numFmtId="38" fontId="45" fillId="0" borderId="0" xfId="3" applyFont="1" applyFill="1" applyBorder="1" applyAlignment="1"/>
    <xf numFmtId="38" fontId="45" fillId="0" borderId="0" xfId="3" applyFont="1" applyFill="1" applyAlignment="1">
      <alignment vertical="center" wrapText="1"/>
    </xf>
    <xf numFmtId="0" fontId="51" fillId="0" borderId="0" xfId="2" applyFont="1" applyAlignment="1">
      <alignment vertical="center" wrapText="1" shrinkToFit="1"/>
    </xf>
    <xf numFmtId="0" fontId="45" fillId="0" borderId="0" xfId="2" applyFont="1" applyAlignment="1">
      <alignment vertical="center" wrapText="1" shrinkToFit="1"/>
    </xf>
    <xf numFmtId="0" fontId="45" fillId="11" borderId="107" xfId="2" applyFont="1" applyFill="1" applyBorder="1" applyAlignment="1">
      <alignment horizontal="centerContinuous" vertical="center" wrapText="1"/>
    </xf>
    <xf numFmtId="0" fontId="45" fillId="11" borderId="99" xfId="2" applyFont="1" applyFill="1" applyBorder="1" applyAlignment="1">
      <alignment horizontal="centerContinuous" vertical="center" wrapText="1"/>
    </xf>
    <xf numFmtId="0" fontId="45" fillId="11" borderId="108" xfId="2" applyFont="1" applyFill="1" applyBorder="1" applyAlignment="1">
      <alignment horizontal="centerContinuous" vertical="center" wrapText="1"/>
    </xf>
    <xf numFmtId="0" fontId="45" fillId="11" borderId="109" xfId="2" applyFont="1" applyFill="1" applyBorder="1" applyAlignment="1">
      <alignment horizontal="center" vertical="center" wrapText="1"/>
    </xf>
    <xf numFmtId="0" fontId="45" fillId="0" borderId="0" xfId="2" applyFont="1" applyAlignment="1">
      <alignment horizontal="center" vertical="center" wrapText="1"/>
    </xf>
    <xf numFmtId="184" fontId="45" fillId="0" borderId="0" xfId="2" applyNumberFormat="1" applyFont="1" applyAlignment="1">
      <alignment vertical="center" wrapText="1"/>
    </xf>
    <xf numFmtId="0" fontId="20" fillId="0" borderId="89" xfId="2" applyFont="1" applyBorder="1" applyAlignment="1">
      <alignment horizontal="center" vertical="center" wrapText="1"/>
    </xf>
    <xf numFmtId="9" fontId="57" fillId="0" borderId="96" xfId="2" applyNumberFormat="1" applyFont="1" applyBorder="1" applyAlignment="1" applyProtection="1">
      <alignment horizontal="right" vertical="center" wrapText="1"/>
      <protection locked="0"/>
    </xf>
    <xf numFmtId="0" fontId="40" fillId="0" borderId="0" xfId="2" applyFont="1" applyAlignment="1">
      <alignment vertical="center" wrapText="1"/>
    </xf>
    <xf numFmtId="0" fontId="40" fillId="0" borderId="0" xfId="2" applyFont="1" applyAlignment="1">
      <alignment horizontal="right" vertical="center" wrapText="1"/>
    </xf>
    <xf numFmtId="0" fontId="45" fillId="11" borderId="31" xfId="2" applyFont="1" applyFill="1" applyBorder="1" applyAlignment="1">
      <alignment horizontal="center" vertical="center" wrapText="1"/>
    </xf>
    <xf numFmtId="38" fontId="45" fillId="11" borderId="31" xfId="3" applyFont="1" applyFill="1" applyBorder="1" applyAlignment="1">
      <alignment horizontal="center" vertical="center" wrapText="1"/>
    </xf>
    <xf numFmtId="0" fontId="45" fillId="11" borderId="8" xfId="2" applyFont="1" applyFill="1" applyBorder="1" applyAlignment="1">
      <alignment horizontal="center" vertical="center" shrinkToFit="1"/>
    </xf>
    <xf numFmtId="0" fontId="45" fillId="11" borderId="56" xfId="2" applyFont="1" applyFill="1" applyBorder="1" applyAlignment="1">
      <alignment horizontal="center" vertical="center" shrinkToFit="1"/>
    </xf>
    <xf numFmtId="0" fontId="45" fillId="0" borderId="56" xfId="2" applyFont="1" applyBorder="1" applyAlignment="1" applyProtection="1">
      <alignment horizontal="left" vertical="center" wrapText="1"/>
      <protection locked="0"/>
    </xf>
    <xf numFmtId="38" fontId="45" fillId="0" borderId="56" xfId="3" applyFont="1" applyFill="1" applyBorder="1" applyAlignment="1" applyProtection="1">
      <alignment horizontal="right" vertical="center" wrapText="1"/>
      <protection locked="0"/>
    </xf>
    <xf numFmtId="0" fontId="58" fillId="15" borderId="56" xfId="2" applyFont="1" applyFill="1" applyBorder="1" applyAlignment="1">
      <alignment horizontal="centerContinuous" vertical="center" wrapText="1"/>
    </xf>
    <xf numFmtId="0" fontId="45" fillId="15" borderId="56" xfId="2" applyFont="1" applyFill="1" applyBorder="1" applyAlignment="1">
      <alignment horizontal="centerContinuous" vertical="center" wrapText="1"/>
    </xf>
    <xf numFmtId="38" fontId="45" fillId="15" borderId="56" xfId="3" applyFont="1" applyFill="1" applyBorder="1" applyAlignment="1">
      <alignment horizontal="centerContinuous" vertical="center" wrapText="1"/>
    </xf>
    <xf numFmtId="0" fontId="45" fillId="14" borderId="0" xfId="2" applyFont="1" applyFill="1" applyAlignment="1">
      <alignment horizontal="left" vertical="center"/>
    </xf>
    <xf numFmtId="0" fontId="45" fillId="14" borderId="0" xfId="2" applyFont="1" applyFill="1" applyAlignment="1">
      <alignment horizontal="left" vertical="center" wrapText="1"/>
    </xf>
    <xf numFmtId="0" fontId="45" fillId="14" borderId="0" xfId="2" applyFont="1" applyFill="1" applyAlignment="1">
      <alignment vertical="center" wrapText="1"/>
    </xf>
    <xf numFmtId="38" fontId="56" fillId="12" borderId="86" xfId="3" applyFont="1" applyFill="1" applyBorder="1" applyAlignment="1">
      <alignment vertical="center" wrapText="1"/>
    </xf>
    <xf numFmtId="38" fontId="17" fillId="0" borderId="0" xfId="3" applyFont="1" applyFill="1" applyAlignment="1">
      <alignment vertical="center" wrapText="1"/>
    </xf>
    <xf numFmtId="38" fontId="56" fillId="0" borderId="0" xfId="3" applyFont="1" applyFill="1" applyBorder="1" applyAlignment="1">
      <alignment vertical="center" wrapText="1"/>
    </xf>
    <xf numFmtId="0" fontId="45" fillId="0" borderId="56" xfId="2" applyFont="1" applyBorder="1" applyAlignment="1" applyProtection="1">
      <alignment horizontal="right" vertical="center" wrapText="1"/>
      <protection locked="0"/>
    </xf>
    <xf numFmtId="0" fontId="54" fillId="0" borderId="0" xfId="2" applyFont="1" applyAlignment="1">
      <alignment vertical="center" wrapText="1"/>
    </xf>
    <xf numFmtId="0" fontId="40" fillId="0" borderId="46" xfId="2" applyFont="1" applyBorder="1" applyAlignment="1">
      <alignment horizontal="right" vertical="center" wrapText="1"/>
    </xf>
    <xf numFmtId="38" fontId="56" fillId="12" borderId="71" xfId="3" applyFont="1" applyFill="1" applyBorder="1" applyAlignment="1">
      <alignment vertical="center" wrapText="1"/>
    </xf>
    <xf numFmtId="38" fontId="40" fillId="0" borderId="0" xfId="3" applyFont="1" applyFill="1" applyAlignment="1">
      <alignment vertical="center" wrapText="1"/>
    </xf>
    <xf numFmtId="0" fontId="45" fillId="0" borderId="56" xfId="2" applyFont="1" applyBorder="1" applyAlignment="1" applyProtection="1">
      <alignment horizontal="left" vertical="center" wrapText="1" shrinkToFit="1"/>
      <protection locked="0"/>
    </xf>
    <xf numFmtId="0" fontId="59" fillId="0" borderId="0" xfId="2" applyFont="1" applyAlignment="1">
      <alignment vertical="center"/>
    </xf>
    <xf numFmtId="0" fontId="59" fillId="0" borderId="0" xfId="2" applyFont="1" applyAlignment="1">
      <alignment vertical="center" wrapText="1"/>
    </xf>
    <xf numFmtId="0" fontId="59" fillId="0" borderId="0" xfId="2" applyFont="1" applyAlignment="1">
      <alignment horizontal="center" vertical="center" wrapText="1"/>
    </xf>
    <xf numFmtId="38" fontId="45" fillId="0" borderId="0" xfId="3" applyFont="1" applyFill="1" applyAlignment="1">
      <alignment horizontal="right" vertical="top" wrapText="1"/>
    </xf>
    <xf numFmtId="0" fontId="45" fillId="11" borderId="0" xfId="2" applyFont="1" applyFill="1" applyAlignment="1">
      <alignment horizontal="center" vertical="center" wrapText="1"/>
    </xf>
    <xf numFmtId="38" fontId="32" fillId="0" borderId="0" xfId="2" applyNumberFormat="1" applyFont="1" applyAlignment="1">
      <alignment horizontal="center" vertical="center"/>
    </xf>
    <xf numFmtId="38" fontId="45" fillId="0" borderId="0" xfId="3" applyFont="1" applyFill="1" applyAlignment="1">
      <alignment vertical="top" wrapText="1"/>
    </xf>
    <xf numFmtId="0" fontId="45" fillId="0" borderId="0" xfId="2" applyFont="1" applyAlignment="1">
      <alignment horizontal="center" vertical="center" wrapText="1" shrinkToFit="1"/>
    </xf>
    <xf numFmtId="38" fontId="45" fillId="0" borderId="0" xfId="3" applyFont="1" applyFill="1" applyBorder="1" applyAlignment="1">
      <alignment vertical="center" wrapText="1" shrinkToFit="1"/>
    </xf>
    <xf numFmtId="38" fontId="56" fillId="13" borderId="85" xfId="4" applyFont="1" applyFill="1" applyBorder="1" applyAlignment="1">
      <alignment vertical="center" wrapText="1"/>
    </xf>
    <xf numFmtId="38" fontId="56" fillId="13" borderId="110" xfId="4" applyFont="1" applyFill="1" applyBorder="1" applyAlignment="1">
      <alignment vertical="center" wrapText="1"/>
    </xf>
    <xf numFmtId="38" fontId="56" fillId="13" borderId="114" xfId="4" applyFont="1" applyFill="1" applyBorder="1" applyAlignment="1">
      <alignment vertical="center" wrapText="1"/>
    </xf>
    <xf numFmtId="38" fontId="56" fillId="13" borderId="86" xfId="4" applyFont="1" applyFill="1" applyBorder="1" applyAlignment="1">
      <alignment vertical="center" wrapText="1"/>
    </xf>
    <xf numFmtId="38" fontId="56" fillId="12" borderId="86" xfId="4" applyFont="1" applyFill="1" applyBorder="1" applyAlignment="1">
      <alignment vertical="center" wrapText="1"/>
    </xf>
    <xf numFmtId="0" fontId="49" fillId="0" borderId="0" xfId="5">
      <alignment vertical="center"/>
    </xf>
    <xf numFmtId="0" fontId="61" fillId="0" borderId="0" xfId="5" applyFont="1">
      <alignment vertical="center"/>
    </xf>
    <xf numFmtId="0" fontId="49" fillId="0" borderId="0" xfId="5" applyAlignment="1">
      <alignment vertical="center" wrapText="1"/>
    </xf>
    <xf numFmtId="0" fontId="32" fillId="0" borderId="0" xfId="5" applyFont="1">
      <alignment vertical="center"/>
    </xf>
    <xf numFmtId="187" fontId="20" fillId="0" borderId="0" xfId="5" applyNumberFormat="1" applyFont="1" applyAlignment="1">
      <alignment horizontal="left" vertical="center"/>
    </xf>
    <xf numFmtId="187" fontId="20" fillId="0" borderId="128" xfId="5" applyNumberFormat="1" applyFont="1" applyBorder="1" applyAlignment="1">
      <alignment horizontal="left" vertical="center"/>
    </xf>
    <xf numFmtId="187" fontId="20" fillId="0" borderId="47" xfId="5" applyNumberFormat="1" applyFont="1" applyBorder="1" applyAlignment="1">
      <alignment horizontal="left" vertical="center"/>
    </xf>
    <xf numFmtId="187" fontId="20" fillId="0" borderId="55" xfId="5" applyNumberFormat="1" applyFont="1" applyBorder="1" applyAlignment="1">
      <alignment horizontal="left" vertical="center"/>
    </xf>
    <xf numFmtId="187" fontId="20" fillId="0" borderId="46" xfId="5" applyNumberFormat="1" applyFont="1" applyBorder="1" applyAlignment="1">
      <alignment horizontal="left" vertical="center"/>
    </xf>
    <xf numFmtId="187" fontId="20" fillId="0" borderId="48" xfId="5" applyNumberFormat="1" applyFont="1" applyBorder="1" applyAlignment="1">
      <alignment horizontal="left" vertical="center"/>
    </xf>
    <xf numFmtId="187" fontId="20" fillId="0" borderId="29" xfId="5" applyNumberFormat="1" applyFont="1" applyBorder="1" applyAlignment="1">
      <alignment horizontal="left" vertical="center"/>
    </xf>
    <xf numFmtId="187" fontId="20" fillId="0" borderId="35" xfId="5" applyNumberFormat="1" applyFont="1" applyBorder="1" applyAlignment="1">
      <alignment horizontal="left" vertical="center"/>
    </xf>
    <xf numFmtId="187" fontId="20" fillId="0" borderId="38" xfId="5" applyNumberFormat="1" applyFont="1" applyBorder="1" applyAlignment="1">
      <alignment horizontal="left" vertical="center"/>
    </xf>
    <xf numFmtId="187" fontId="20" fillId="0" borderId="37" xfId="5" applyNumberFormat="1" applyFont="1" applyBorder="1" applyAlignment="1">
      <alignment horizontal="left" vertical="center"/>
    </xf>
    <xf numFmtId="187" fontId="20" fillId="17" borderId="0" xfId="5" applyNumberFormat="1" applyFont="1" applyFill="1" applyAlignment="1">
      <alignment horizontal="left" vertical="center"/>
    </xf>
    <xf numFmtId="187" fontId="20" fillId="17" borderId="128" xfId="5" applyNumberFormat="1" applyFont="1" applyFill="1" applyBorder="1" applyAlignment="1">
      <alignment horizontal="left" vertical="center"/>
    </xf>
    <xf numFmtId="187" fontId="20" fillId="17" borderId="55" xfId="5" applyNumberFormat="1" applyFont="1" applyFill="1" applyBorder="1" applyAlignment="1">
      <alignment horizontal="left" vertical="center"/>
    </xf>
    <xf numFmtId="187" fontId="20" fillId="17" borderId="29" xfId="5" applyNumberFormat="1" applyFont="1" applyFill="1" applyBorder="1" applyAlignment="1">
      <alignment horizontal="left" vertical="center"/>
    </xf>
    <xf numFmtId="187" fontId="20" fillId="17" borderId="35" xfId="5" applyNumberFormat="1" applyFont="1" applyFill="1" applyBorder="1" applyAlignment="1">
      <alignment horizontal="left" vertical="center"/>
    </xf>
    <xf numFmtId="187" fontId="20" fillId="17" borderId="37" xfId="5" applyNumberFormat="1" applyFont="1" applyFill="1" applyBorder="1" applyAlignment="1">
      <alignment horizontal="left" vertical="center"/>
    </xf>
    <xf numFmtId="188" fontId="45" fillId="14" borderId="56" xfId="3" applyNumberFormat="1" applyFont="1" applyFill="1" applyBorder="1" applyAlignment="1" applyProtection="1">
      <alignment horizontal="right" vertical="center" wrapText="1"/>
      <protection locked="0"/>
    </xf>
    <xf numFmtId="38" fontId="45" fillId="0" borderId="56" xfId="3" applyFont="1" applyFill="1" applyBorder="1" applyAlignment="1">
      <alignment horizontal="right" vertical="center" wrapText="1"/>
    </xf>
    <xf numFmtId="0" fontId="30" fillId="0" borderId="30" xfId="0" applyFont="1" applyBorder="1" applyProtection="1">
      <alignment vertical="center"/>
      <protection hidden="1"/>
    </xf>
    <xf numFmtId="0" fontId="26" fillId="0" borderId="30" xfId="0" applyFont="1" applyBorder="1" applyAlignment="1" applyProtection="1">
      <alignment vertical="center" shrinkToFit="1"/>
      <protection locked="0"/>
    </xf>
    <xf numFmtId="0" fontId="11" fillId="0" borderId="30"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26" fillId="0" borderId="0" xfId="0" applyFont="1" applyAlignment="1" applyProtection="1">
      <alignment vertical="center" shrinkToFit="1"/>
      <protection locked="0"/>
    </xf>
    <xf numFmtId="0" fontId="30" fillId="0" borderId="0" xfId="0" applyFont="1" applyProtection="1">
      <alignment vertical="center"/>
      <protection hidden="1"/>
    </xf>
    <xf numFmtId="188" fontId="56" fillId="10" borderId="56" xfId="2" applyNumberFormat="1" applyFont="1" applyFill="1" applyBorder="1" applyAlignment="1">
      <alignment vertical="center"/>
    </xf>
    <xf numFmtId="188" fontId="56" fillId="12" borderId="33" xfId="2" applyNumberFormat="1" applyFont="1" applyFill="1" applyBorder="1" applyAlignment="1">
      <alignment vertical="center"/>
    </xf>
    <xf numFmtId="188" fontId="56" fillId="10" borderId="102" xfId="2" applyNumberFormat="1" applyFont="1" applyFill="1" applyBorder="1" applyAlignment="1">
      <alignment vertical="center"/>
    </xf>
    <xf numFmtId="188" fontId="56" fillId="12" borderId="102" xfId="2" applyNumberFormat="1" applyFont="1" applyFill="1" applyBorder="1" applyAlignment="1">
      <alignment vertical="center"/>
    </xf>
    <xf numFmtId="188" fontId="56" fillId="10" borderId="104" xfId="4" applyNumberFormat="1" applyFont="1" applyFill="1" applyBorder="1" applyAlignment="1">
      <alignment vertical="center"/>
    </xf>
    <xf numFmtId="188" fontId="56" fillId="13" borderId="33" xfId="2" applyNumberFormat="1" applyFont="1" applyFill="1" applyBorder="1" applyAlignment="1">
      <alignment vertical="center"/>
    </xf>
    <xf numFmtId="0" fontId="41" fillId="0" borderId="0" xfId="0" applyFont="1">
      <alignment vertical="center"/>
    </xf>
    <xf numFmtId="0" fontId="42" fillId="0" borderId="0" xfId="0" applyFont="1" applyAlignment="1">
      <alignment horizontal="left" vertical="center" indent="1"/>
    </xf>
    <xf numFmtId="0" fontId="11" fillId="7" borderId="0" xfId="0" applyFont="1" applyFill="1" applyAlignment="1">
      <alignment horizontal="center" vertical="center"/>
    </xf>
    <xf numFmtId="0" fontId="11" fillId="7" borderId="0" xfId="0" applyFont="1" applyFill="1" applyAlignment="1">
      <alignment horizontal="center" vertical="center" wrapText="1"/>
    </xf>
    <xf numFmtId="0" fontId="21" fillId="6" borderId="0" xfId="0" applyFont="1" applyFill="1" applyAlignment="1">
      <alignment vertical="top" wrapText="1"/>
    </xf>
    <xf numFmtId="0" fontId="12" fillId="6" borderId="0" xfId="0" applyFont="1" applyFill="1" applyAlignment="1">
      <alignment vertical="top" wrapText="1"/>
    </xf>
    <xf numFmtId="0" fontId="45" fillId="0" borderId="8" xfId="2" applyFont="1" applyBorder="1" applyAlignment="1" applyProtection="1">
      <alignment horizontal="right" vertical="center" wrapText="1"/>
      <protection locked="0"/>
    </xf>
    <xf numFmtId="0" fontId="45" fillId="0" borderId="10" xfId="2" applyFont="1" applyBorder="1" applyAlignment="1" applyProtection="1">
      <alignment horizontal="right" vertical="center" wrapText="1"/>
      <protection locked="0"/>
    </xf>
    <xf numFmtId="38" fontId="45" fillId="0" borderId="8" xfId="3" applyFont="1" applyFill="1" applyBorder="1" applyAlignment="1" applyProtection="1">
      <alignment horizontal="right" vertical="center" wrapText="1"/>
      <protection locked="0"/>
    </xf>
    <xf numFmtId="38" fontId="45" fillId="0" borderId="10" xfId="3" applyFont="1" applyFill="1" applyBorder="1" applyAlignment="1" applyProtection="1">
      <alignment horizontal="right" vertical="center" wrapText="1"/>
      <protection locked="0"/>
    </xf>
    <xf numFmtId="176" fontId="33" fillId="0" borderId="4" xfId="0" applyNumberFormat="1" applyFont="1" applyBorder="1" applyAlignment="1" applyProtection="1">
      <alignment horizontal="center" vertical="center" wrapText="1" shrinkToFit="1"/>
      <protection locked="0"/>
    </xf>
    <xf numFmtId="0" fontId="35" fillId="2" borderId="8" xfId="0" applyFont="1" applyFill="1" applyBorder="1">
      <alignment vertical="center"/>
    </xf>
    <xf numFmtId="178" fontId="12" fillId="0" borderId="56" xfId="0" applyNumberFormat="1" applyFont="1" applyBorder="1" applyAlignment="1" applyProtection="1">
      <alignment horizontal="center" vertical="center" shrinkToFit="1"/>
      <protection hidden="1"/>
    </xf>
    <xf numFmtId="177" fontId="12" fillId="0" borderId="56" xfId="0" applyNumberFormat="1" applyFont="1" applyBorder="1" applyAlignment="1" applyProtection="1">
      <alignment horizontal="center" vertical="center" shrinkToFit="1"/>
      <protection hidden="1"/>
    </xf>
    <xf numFmtId="38" fontId="45" fillId="14" borderId="56" xfId="3" applyFont="1" applyFill="1" applyBorder="1" applyAlignment="1">
      <alignment horizontal="right" vertical="center" wrapText="1"/>
    </xf>
    <xf numFmtId="38" fontId="45" fillId="14" borderId="56" xfId="3" applyFont="1" applyFill="1" applyBorder="1" applyAlignment="1" applyProtection="1">
      <alignment horizontal="right" vertical="center" wrapText="1"/>
      <protection locked="0"/>
    </xf>
    <xf numFmtId="0" fontId="14" fillId="2" borderId="55" xfId="0" applyFont="1" applyFill="1" applyBorder="1">
      <alignment vertical="center"/>
    </xf>
    <xf numFmtId="0" fontId="14" fillId="2" borderId="0" xfId="0" applyFont="1" applyFill="1">
      <alignment vertical="center"/>
    </xf>
    <xf numFmtId="180" fontId="12" fillId="0" borderId="29" xfId="0" applyNumberFormat="1" applyFont="1" applyBorder="1" applyAlignment="1" applyProtection="1">
      <alignment horizontal="left" vertical="center" shrinkToFit="1"/>
      <protection hidden="1"/>
    </xf>
    <xf numFmtId="180" fontId="21" fillId="0" borderId="29" xfId="0" applyNumberFormat="1" applyFont="1" applyBorder="1" applyAlignment="1" applyProtection="1">
      <alignment horizontal="left" vertical="center" shrinkToFit="1"/>
      <protection hidden="1"/>
    </xf>
    <xf numFmtId="0" fontId="9" fillId="7" borderId="0" xfId="0" applyFont="1" applyFill="1" applyAlignment="1">
      <alignment vertical="center" shrinkToFit="1"/>
    </xf>
    <xf numFmtId="0" fontId="9" fillId="6" borderId="0" xfId="0" applyFont="1" applyFill="1" applyAlignment="1">
      <alignment vertical="center" shrinkToFit="1"/>
    </xf>
    <xf numFmtId="0" fontId="0" fillId="0" borderId="55" xfId="0" applyBorder="1">
      <alignment vertical="center"/>
    </xf>
    <xf numFmtId="0" fontId="12" fillId="3" borderId="37" xfId="0" applyFont="1" applyFill="1" applyBorder="1" applyAlignment="1">
      <alignment vertical="top" wrapText="1"/>
    </xf>
    <xf numFmtId="0" fontId="12" fillId="3" borderId="49" xfId="0" applyFont="1" applyFill="1" applyBorder="1" applyAlignment="1">
      <alignment vertical="center" wrapText="1"/>
    </xf>
    <xf numFmtId="0" fontId="21" fillId="0" borderId="11" xfId="0" applyFont="1" applyBorder="1" applyAlignment="1" applyProtection="1">
      <alignment vertical="center" wrapText="1"/>
      <protection hidden="1"/>
    </xf>
    <xf numFmtId="0" fontId="21" fillId="0" borderId="13" xfId="0" applyFont="1" applyBorder="1" applyAlignment="1" applyProtection="1">
      <alignment vertical="center" wrapText="1"/>
      <protection hidden="1"/>
    </xf>
    <xf numFmtId="0" fontId="21" fillId="0" borderId="16" xfId="0" applyFont="1" applyBorder="1" applyAlignment="1" applyProtection="1">
      <alignment vertical="center" wrapText="1"/>
      <protection hidden="1"/>
    </xf>
    <xf numFmtId="0" fontId="25" fillId="0" borderId="0" xfId="0" applyFont="1" applyAlignment="1">
      <alignment horizontal="left" vertical="center" wrapText="1"/>
    </xf>
    <xf numFmtId="182" fontId="21" fillId="0" borderId="22" xfId="0" applyNumberFormat="1" applyFont="1" applyBorder="1" applyAlignment="1" applyProtection="1">
      <alignment horizontal="left" vertical="center"/>
      <protection hidden="1"/>
    </xf>
    <xf numFmtId="182" fontId="21" fillId="0" borderId="23" xfId="0" applyNumberFormat="1" applyFont="1" applyBorder="1" applyAlignment="1" applyProtection="1">
      <alignment horizontal="left" vertical="center"/>
      <protection hidden="1"/>
    </xf>
    <xf numFmtId="182" fontId="21" fillId="0" borderId="24" xfId="0" applyNumberFormat="1" applyFont="1" applyBorder="1" applyAlignment="1" applyProtection="1">
      <alignment horizontal="left" vertical="center"/>
      <protection hidden="1"/>
    </xf>
    <xf numFmtId="0" fontId="31" fillId="0" borderId="0" xfId="0" applyFont="1" applyAlignment="1">
      <alignment horizontal="right" vertical="center" shrinkToFit="1"/>
    </xf>
    <xf numFmtId="0" fontId="23" fillId="0" borderId="0" xfId="0" applyFont="1" applyAlignment="1">
      <alignment horizontal="left" wrapText="1"/>
    </xf>
    <xf numFmtId="0" fontId="21" fillId="6" borderId="37" xfId="0" applyFont="1" applyFill="1" applyBorder="1">
      <alignment vertical="center"/>
    </xf>
    <xf numFmtId="0" fontId="21" fillId="6" borderId="38" xfId="0" applyFont="1" applyFill="1" applyBorder="1">
      <alignment vertical="center"/>
    </xf>
    <xf numFmtId="0" fontId="9" fillId="7" borderId="8" xfId="0" applyFont="1" applyFill="1" applyBorder="1">
      <alignment vertical="center"/>
    </xf>
    <xf numFmtId="0" fontId="9" fillId="7" borderId="10" xfId="0" applyFont="1" applyFill="1" applyBorder="1">
      <alignment vertical="center"/>
    </xf>
    <xf numFmtId="0" fontId="31" fillId="0" borderId="46" xfId="0" applyFont="1" applyBorder="1" applyAlignment="1">
      <alignment horizontal="right" vertical="center" shrinkToFit="1"/>
    </xf>
    <xf numFmtId="0" fontId="21" fillId="0" borderId="6" xfId="0" applyFont="1" applyBorder="1" applyProtection="1">
      <alignment vertical="center"/>
      <protection locked="0"/>
    </xf>
    <xf numFmtId="0" fontId="21" fillId="0" borderId="14" xfId="0" applyFont="1" applyBorder="1" applyProtection="1">
      <alignment vertical="center"/>
      <protection locked="0"/>
    </xf>
    <xf numFmtId="0" fontId="21" fillId="0" borderId="44" xfId="0" applyFont="1" applyBorder="1" applyProtection="1">
      <alignment vertical="center"/>
      <protection locked="0"/>
    </xf>
    <xf numFmtId="0" fontId="36" fillId="0" borderId="29" xfId="0" applyFont="1" applyBorder="1" applyAlignment="1" applyProtection="1">
      <alignment horizontal="center" vertical="center"/>
      <protection hidden="1"/>
    </xf>
    <xf numFmtId="0" fontId="21" fillId="0" borderId="2"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21" fillId="0" borderId="21" xfId="0" applyFont="1" applyBorder="1" applyAlignment="1" applyProtection="1">
      <alignment vertical="center" wrapText="1"/>
      <protection locked="0"/>
    </xf>
    <xf numFmtId="0" fontId="11" fillId="3" borderId="60" xfId="0" applyFont="1" applyFill="1" applyBorder="1" applyAlignment="1">
      <alignment vertical="center" wrapText="1"/>
    </xf>
    <xf numFmtId="0" fontId="10" fillId="3" borderId="60" xfId="0" applyFont="1" applyFill="1" applyBorder="1" applyAlignment="1">
      <alignment vertical="center" wrapText="1"/>
    </xf>
    <xf numFmtId="0" fontId="10" fillId="3" borderId="39" xfId="0" applyFont="1" applyFill="1" applyBorder="1" applyAlignment="1">
      <alignment vertical="center" wrapText="1"/>
    </xf>
    <xf numFmtId="0" fontId="20" fillId="3" borderId="8"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1" fillId="0" borderId="2" xfId="0" applyFont="1" applyBorder="1" applyProtection="1">
      <alignment vertical="center"/>
      <protection locked="0"/>
    </xf>
    <xf numFmtId="0" fontId="21" fillId="0" borderId="4" xfId="0" applyFont="1" applyBorder="1" applyProtection="1">
      <alignment vertical="center"/>
      <protection locked="0"/>
    </xf>
    <xf numFmtId="0" fontId="21" fillId="0" borderId="21" xfId="0" applyFont="1" applyBorder="1" applyProtection="1">
      <alignment vertical="center"/>
      <protection locked="0"/>
    </xf>
    <xf numFmtId="0" fontId="14" fillId="2" borderId="8" xfId="0" applyFont="1" applyFill="1" applyBorder="1">
      <alignment vertical="center"/>
    </xf>
    <xf numFmtId="0" fontId="14" fillId="2" borderId="9" xfId="0" applyFont="1" applyFill="1" applyBorder="1">
      <alignment vertical="center"/>
    </xf>
    <xf numFmtId="0" fontId="14" fillId="2" borderId="10" xfId="0" applyFont="1" applyFill="1" applyBorder="1">
      <alignment vertical="center"/>
    </xf>
    <xf numFmtId="0" fontId="20" fillId="3" borderId="8" xfId="0" applyFont="1" applyFill="1" applyBorder="1" applyAlignment="1">
      <alignment vertical="center" shrinkToFit="1"/>
    </xf>
    <xf numFmtId="0" fontId="20" fillId="3" borderId="59" xfId="0" applyFont="1" applyFill="1" applyBorder="1" applyAlignment="1">
      <alignment vertical="center" shrinkToFit="1"/>
    </xf>
    <xf numFmtId="0" fontId="32" fillId="0" borderId="11" xfId="0" applyFont="1" applyBorder="1" applyProtection="1">
      <alignment vertical="center"/>
      <protection locked="0"/>
    </xf>
    <xf numFmtId="0" fontId="32" fillId="0" borderId="13" xfId="0" applyFont="1" applyBorder="1" applyProtection="1">
      <alignment vertical="center"/>
      <protection locked="0"/>
    </xf>
    <xf numFmtId="0" fontId="32" fillId="0" borderId="16" xfId="0" applyFont="1" applyBorder="1" applyProtection="1">
      <alignment vertical="center"/>
      <protection locked="0"/>
    </xf>
    <xf numFmtId="0" fontId="21" fillId="0" borderId="27" xfId="0" applyFont="1" applyBorder="1" applyAlignment="1" applyProtection="1">
      <alignment vertical="center" wrapText="1"/>
      <protection locked="0"/>
    </xf>
    <xf numFmtId="0" fontId="21" fillId="0" borderId="9" xfId="0" applyFont="1" applyBorder="1" applyAlignment="1" applyProtection="1">
      <alignment vertical="center" wrapText="1"/>
      <protection locked="0"/>
    </xf>
    <xf numFmtId="0" fontId="21" fillId="0" borderId="10" xfId="0" applyFont="1" applyBorder="1" applyAlignment="1" applyProtection="1">
      <alignment vertical="center" wrapText="1"/>
      <protection locked="0"/>
    </xf>
    <xf numFmtId="0" fontId="21" fillId="0" borderId="54"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38" xfId="0" applyFont="1" applyBorder="1" applyAlignment="1" applyProtection="1">
      <alignment vertical="center" shrinkToFit="1"/>
      <protection locked="0"/>
    </xf>
    <xf numFmtId="176" fontId="33" fillId="0" borderId="2" xfId="0" applyNumberFormat="1" applyFont="1" applyBorder="1" applyAlignment="1" applyProtection="1">
      <alignment horizontal="center" vertical="center" wrapText="1" shrinkToFit="1"/>
      <protection locked="0"/>
    </xf>
    <xf numFmtId="176" fontId="33" fillId="0" borderId="4" xfId="0" applyNumberFormat="1" applyFont="1" applyBorder="1" applyAlignment="1" applyProtection="1">
      <alignment horizontal="center" vertical="center" shrinkToFit="1"/>
      <protection locked="0"/>
    </xf>
    <xf numFmtId="0" fontId="20" fillId="3" borderId="42" xfId="0" applyFont="1" applyFill="1" applyBorder="1">
      <alignment vertical="center"/>
    </xf>
    <xf numFmtId="0" fontId="20" fillId="3" borderId="3" xfId="0" applyFont="1" applyFill="1" applyBorder="1">
      <alignment vertical="center"/>
    </xf>
    <xf numFmtId="0" fontId="20" fillId="3" borderId="40" xfId="0" applyFont="1" applyFill="1" applyBorder="1">
      <alignment vertical="center"/>
    </xf>
    <xf numFmtId="0" fontId="20" fillId="3" borderId="34" xfId="0" applyFont="1" applyFill="1" applyBorder="1">
      <alignment vertical="center"/>
    </xf>
    <xf numFmtId="49" fontId="21" fillId="0" borderId="2" xfId="0" applyNumberFormat="1" applyFont="1" applyBorder="1" applyProtection="1">
      <alignment vertical="center"/>
      <protection locked="0"/>
    </xf>
    <xf numFmtId="49" fontId="21" fillId="0" borderId="4" xfId="0" applyNumberFormat="1" applyFont="1" applyBorder="1" applyProtection="1">
      <alignment vertical="center"/>
      <protection locked="0"/>
    </xf>
    <xf numFmtId="49" fontId="21" fillId="0" borderId="21" xfId="0" applyNumberFormat="1" applyFont="1" applyBorder="1" applyProtection="1">
      <alignment vertical="center"/>
      <protection locked="0"/>
    </xf>
    <xf numFmtId="0" fontId="20" fillId="0" borderId="2" xfId="0" applyFont="1" applyBorder="1" applyAlignment="1" applyProtection="1">
      <alignment vertical="center" wrapText="1"/>
      <protection locked="0"/>
    </xf>
    <xf numFmtId="0" fontId="20" fillId="0" borderId="4" xfId="0"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49" fontId="21" fillId="0" borderId="22" xfId="0" applyNumberFormat="1" applyFont="1" applyBorder="1" applyProtection="1">
      <alignment vertical="center"/>
      <protection locked="0"/>
    </xf>
    <xf numFmtId="49" fontId="21" fillId="0" borderId="23" xfId="0" applyNumberFormat="1" applyFont="1" applyBorder="1" applyProtection="1">
      <alignment vertical="center"/>
      <protection locked="0"/>
    </xf>
    <xf numFmtId="49" fontId="21" fillId="0" borderId="24" xfId="0" applyNumberFormat="1" applyFont="1" applyBorder="1" applyProtection="1">
      <alignment vertical="center"/>
      <protection locked="0"/>
    </xf>
    <xf numFmtId="0" fontId="21" fillId="0" borderId="23" xfId="0" applyFont="1" applyBorder="1" applyAlignment="1" applyProtection="1">
      <alignment vertical="center" wrapText="1"/>
      <protection locked="0"/>
    </xf>
    <xf numFmtId="0" fontId="21" fillId="0" borderId="24" xfId="0" applyFont="1" applyBorder="1" applyAlignment="1" applyProtection="1">
      <alignment vertical="center" wrapText="1"/>
      <protection locked="0"/>
    </xf>
    <xf numFmtId="0" fontId="11" fillId="3" borderId="67" xfId="0" applyFont="1" applyFill="1" applyBorder="1" applyAlignment="1">
      <alignment vertical="center" wrapText="1"/>
    </xf>
    <xf numFmtId="0" fontId="11" fillId="3" borderId="39" xfId="0" applyFont="1" applyFill="1" applyBorder="1" applyAlignment="1">
      <alignment vertical="center" wrapText="1"/>
    </xf>
    <xf numFmtId="0" fontId="21" fillId="0" borderId="63" xfId="0" applyFont="1" applyBorder="1" applyAlignment="1" applyProtection="1">
      <alignment vertical="center" wrapText="1"/>
      <protection locked="0"/>
    </xf>
    <xf numFmtId="0" fontId="21" fillId="0" borderId="64" xfId="0" applyFont="1" applyBorder="1" applyAlignment="1" applyProtection="1">
      <alignment vertical="center" wrapText="1"/>
      <protection locked="0"/>
    </xf>
    <xf numFmtId="0" fontId="21" fillId="0" borderId="65" xfId="0" applyFont="1" applyBorder="1" applyAlignment="1" applyProtection="1">
      <alignment vertical="center" wrapText="1"/>
      <protection locked="0"/>
    </xf>
    <xf numFmtId="0" fontId="7" fillId="3" borderId="60" xfId="0" applyFont="1" applyFill="1" applyBorder="1" applyAlignment="1">
      <alignment vertical="center" wrapText="1"/>
    </xf>
    <xf numFmtId="0" fontId="7" fillId="3" borderId="39" xfId="0" applyFont="1" applyFill="1" applyBorder="1" applyAlignment="1">
      <alignment vertical="center" wrapText="1"/>
    </xf>
    <xf numFmtId="0" fontId="11" fillId="3" borderId="45" xfId="0" applyFont="1" applyFill="1" applyBorder="1" applyAlignment="1">
      <alignment vertical="center" wrapText="1"/>
    </xf>
    <xf numFmtId="0" fontId="10" fillId="3" borderId="60" xfId="0" applyFont="1" applyFill="1" applyBorder="1">
      <alignment vertical="center"/>
    </xf>
    <xf numFmtId="0" fontId="10" fillId="3" borderId="39" xfId="0" applyFont="1" applyFill="1" applyBorder="1">
      <alignment vertical="center"/>
    </xf>
    <xf numFmtId="0" fontId="21" fillId="0" borderId="11" xfId="0" applyFont="1" applyBorder="1" applyProtection="1">
      <alignment vertical="center"/>
      <protection locked="0"/>
    </xf>
    <xf numFmtId="0" fontId="21" fillId="0" borderId="13" xfId="0" applyFont="1" applyBorder="1" applyProtection="1">
      <alignment vertical="center"/>
      <protection locked="0"/>
    </xf>
    <xf numFmtId="0" fontId="21" fillId="0" borderId="16" xfId="0" applyFont="1" applyBorder="1" applyProtection="1">
      <alignment vertical="center"/>
      <protection locked="0"/>
    </xf>
    <xf numFmtId="177" fontId="21" fillId="0" borderId="22" xfId="0" applyNumberFormat="1" applyFont="1" applyBorder="1" applyAlignment="1" applyProtection="1">
      <alignment horizontal="left" vertical="center" shrinkToFit="1"/>
      <protection locked="0"/>
    </xf>
    <xf numFmtId="177" fontId="21" fillId="0" borderId="23" xfId="0" applyNumberFormat="1" applyFont="1" applyBorder="1" applyAlignment="1" applyProtection="1">
      <alignment horizontal="left" vertical="center" shrinkToFit="1"/>
      <protection locked="0"/>
    </xf>
    <xf numFmtId="177" fontId="21" fillId="0" borderId="23" xfId="0" applyNumberFormat="1" applyFont="1" applyBorder="1" applyAlignment="1" applyProtection="1">
      <alignment horizontal="center" vertical="center" shrinkToFit="1"/>
      <protection hidden="1"/>
    </xf>
    <xf numFmtId="177" fontId="21" fillId="0" borderId="24" xfId="0" applyNumberFormat="1" applyFont="1" applyBorder="1" applyAlignment="1" applyProtection="1">
      <alignment horizontal="center" vertical="center" shrinkToFit="1"/>
      <protection hidden="1"/>
    </xf>
    <xf numFmtId="0" fontId="20" fillId="3" borderId="42" xfId="0" applyFont="1" applyFill="1" applyBorder="1" applyAlignment="1">
      <alignment horizontal="left" vertical="center" shrinkToFit="1"/>
    </xf>
    <xf numFmtId="0" fontId="20" fillId="3" borderId="3" xfId="0" applyFont="1" applyFill="1" applyBorder="1" applyAlignment="1">
      <alignment horizontal="left" vertical="center" shrinkToFit="1"/>
    </xf>
    <xf numFmtId="0" fontId="32" fillId="0" borderId="2" xfId="0" applyFont="1" applyBorder="1" applyProtection="1">
      <alignment vertical="center"/>
      <protection locked="0"/>
    </xf>
    <xf numFmtId="0" fontId="32" fillId="0" borderId="4" xfId="0" applyFont="1" applyBorder="1" applyProtection="1">
      <alignment vertical="center"/>
      <protection locked="0"/>
    </xf>
    <xf numFmtId="0" fontId="32" fillId="0" borderId="21" xfId="0" applyFont="1" applyBorder="1" applyProtection="1">
      <alignment vertical="center"/>
      <protection locked="0"/>
    </xf>
    <xf numFmtId="0" fontId="1" fillId="3" borderId="60" xfId="0" applyFont="1" applyFill="1" applyBorder="1" applyAlignment="1">
      <alignment vertical="center" wrapText="1"/>
    </xf>
    <xf numFmtId="0" fontId="1" fillId="3" borderId="45" xfId="0" applyFont="1" applyFill="1" applyBorder="1" applyAlignment="1">
      <alignment vertical="center" wrapText="1"/>
    </xf>
    <xf numFmtId="0" fontId="1" fillId="3" borderId="31" xfId="0" applyFont="1" applyFill="1" applyBorder="1" applyAlignment="1">
      <alignment horizontal="left" vertical="center" wrapText="1"/>
    </xf>
    <xf numFmtId="0" fontId="4" fillId="3" borderId="32" xfId="0" applyFont="1" applyFill="1" applyBorder="1" applyAlignment="1">
      <alignment horizontal="left" vertical="center"/>
    </xf>
    <xf numFmtId="0" fontId="4" fillId="3" borderId="33" xfId="0" applyFont="1" applyFill="1" applyBorder="1" applyAlignment="1">
      <alignment horizontal="left" vertical="center"/>
    </xf>
    <xf numFmtId="0" fontId="12" fillId="0" borderId="22"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9" fillId="3" borderId="4" xfId="0" applyFont="1" applyFill="1" applyBorder="1" applyAlignment="1">
      <alignment vertical="center" wrapText="1"/>
    </xf>
    <xf numFmtId="0" fontId="9" fillId="3" borderId="3" xfId="0" applyFont="1" applyFill="1" applyBorder="1">
      <alignment vertical="center"/>
    </xf>
    <xf numFmtId="0" fontId="12" fillId="0" borderId="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9" fillId="3" borderId="41"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12" fillId="3" borderId="42" xfId="0" applyFont="1" applyFill="1" applyBorder="1">
      <alignment vertical="center"/>
    </xf>
    <xf numFmtId="0" fontId="12" fillId="3" borderId="3" xfId="0" applyFont="1" applyFill="1" applyBorder="1">
      <alignment vertical="center"/>
    </xf>
    <xf numFmtId="0" fontId="12" fillId="0" borderId="2"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1" fillId="3" borderId="31" xfId="0" applyFont="1" applyFill="1" applyBorder="1" applyAlignment="1">
      <alignment vertical="center" wrapText="1"/>
    </xf>
    <xf numFmtId="0" fontId="11" fillId="3" borderId="32" xfId="0" applyFont="1" applyFill="1" applyBorder="1" applyAlignment="1">
      <alignment vertical="center" wrapText="1"/>
    </xf>
    <xf numFmtId="0" fontId="9" fillId="3" borderId="13" xfId="0" applyFont="1" applyFill="1" applyBorder="1">
      <alignment vertical="center"/>
    </xf>
    <xf numFmtId="0" fontId="9" fillId="3" borderId="34" xfId="0" applyFont="1" applyFill="1" applyBorder="1">
      <alignment vertical="center"/>
    </xf>
    <xf numFmtId="0" fontId="9" fillId="3" borderId="5" xfId="0" applyFont="1" applyFill="1" applyBorder="1">
      <alignment vertical="center"/>
    </xf>
    <xf numFmtId="0" fontId="9" fillId="3" borderId="7" xfId="0" applyFont="1" applyFill="1" applyBorder="1">
      <alignment vertical="center"/>
    </xf>
    <xf numFmtId="0" fontId="9" fillId="3" borderId="90" xfId="0" applyFont="1" applyFill="1" applyBorder="1" applyAlignment="1">
      <alignment horizontal="left" vertical="center" wrapText="1" shrinkToFit="1"/>
    </xf>
    <xf numFmtId="0" fontId="9" fillId="3" borderId="50" xfId="0" applyFont="1" applyFill="1" applyBorder="1" applyAlignment="1">
      <alignment horizontal="left" vertical="center" wrapText="1" shrinkToFit="1"/>
    </xf>
    <xf numFmtId="0" fontId="12" fillId="3" borderId="40" xfId="0" applyFont="1" applyFill="1" applyBorder="1">
      <alignment vertical="center"/>
    </xf>
    <xf numFmtId="0" fontId="12" fillId="3" borderId="34" xfId="0" applyFont="1" applyFill="1" applyBorder="1">
      <alignment vertical="center"/>
    </xf>
    <xf numFmtId="0" fontId="12" fillId="0" borderId="11"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3" borderId="41" xfId="0" applyFont="1" applyFill="1" applyBorder="1">
      <alignment vertical="center"/>
    </xf>
    <xf numFmtId="0" fontId="12" fillId="3" borderId="28" xfId="0" applyFont="1" applyFill="1" applyBorder="1">
      <alignmen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 fillId="3" borderId="87" xfId="0" applyFont="1" applyFill="1" applyBorder="1" applyAlignment="1">
      <alignment horizontal="left" vertical="center" wrapText="1"/>
    </xf>
    <xf numFmtId="0" fontId="2" fillId="3" borderId="88"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7" fillId="3" borderId="55" xfId="0" applyFont="1" applyFill="1" applyBorder="1" applyAlignment="1">
      <alignment vertical="center" wrapText="1"/>
    </xf>
    <xf numFmtId="0" fontId="17" fillId="3" borderId="0" xfId="0" applyFont="1" applyFill="1" applyAlignment="1">
      <alignment vertical="center" wrapText="1"/>
    </xf>
    <xf numFmtId="0" fontId="0" fillId="3" borderId="0" xfId="0" applyFill="1">
      <alignment vertical="center"/>
    </xf>
    <xf numFmtId="0" fontId="0" fillId="3" borderId="47" xfId="0" applyFill="1" applyBorder="1">
      <alignment vertical="center"/>
    </xf>
    <xf numFmtId="0" fontId="11" fillId="0" borderId="49" xfId="0" applyFont="1" applyBorder="1" applyAlignment="1" applyProtection="1">
      <alignment vertical="top" wrapText="1"/>
      <protection locked="0"/>
    </xf>
    <xf numFmtId="0" fontId="11" fillId="0" borderId="46" xfId="0" applyFont="1" applyBorder="1" applyAlignment="1" applyProtection="1">
      <alignment vertical="top" wrapText="1"/>
      <protection locked="0"/>
    </xf>
    <xf numFmtId="0" fontId="11" fillId="0" borderId="48" xfId="0" applyFont="1" applyBorder="1" applyAlignment="1" applyProtection="1">
      <alignment vertical="top" wrapText="1"/>
      <protection locked="0"/>
    </xf>
    <xf numFmtId="0" fontId="11" fillId="0" borderId="37" xfId="0" applyFont="1" applyBorder="1" applyAlignment="1" applyProtection="1">
      <alignment vertical="top" wrapText="1"/>
      <protection locked="0"/>
    </xf>
    <xf numFmtId="0" fontId="11" fillId="0" borderId="29" xfId="0" applyFont="1" applyBorder="1" applyAlignment="1" applyProtection="1">
      <alignment vertical="top" wrapText="1"/>
      <protection locked="0"/>
    </xf>
    <xf numFmtId="0" fontId="11" fillId="0" borderId="38" xfId="0" applyFont="1" applyBorder="1" applyAlignment="1" applyProtection="1">
      <alignment vertical="top" wrapText="1"/>
      <protection locked="0"/>
    </xf>
    <xf numFmtId="0" fontId="1" fillId="3" borderId="40" xfId="0" applyFont="1" applyFill="1" applyBorder="1" applyAlignment="1">
      <alignment vertical="center" wrapText="1"/>
    </xf>
    <xf numFmtId="0" fontId="6" fillId="3" borderId="13" xfId="0" applyFont="1" applyFill="1" applyBorder="1" applyAlignment="1">
      <alignment vertical="center" wrapText="1"/>
    </xf>
    <xf numFmtId="0" fontId="11" fillId="3" borderId="13" xfId="0" applyFont="1" applyFill="1" applyBorder="1" applyAlignment="1">
      <alignment vertical="center" wrapText="1"/>
    </xf>
    <xf numFmtId="0" fontId="11" fillId="3" borderId="16" xfId="0" applyFont="1" applyFill="1" applyBorder="1" applyAlignment="1">
      <alignment vertical="center" wrapText="1"/>
    </xf>
    <xf numFmtId="0" fontId="13" fillId="3" borderId="68" xfId="0" applyFont="1" applyFill="1" applyBorder="1" applyAlignment="1">
      <alignment vertical="center" shrinkToFit="1"/>
    </xf>
    <xf numFmtId="0" fontId="13" fillId="3" borderId="30" xfId="0" applyFont="1" applyFill="1" applyBorder="1" applyAlignment="1">
      <alignment vertical="center" shrinkToFit="1"/>
    </xf>
    <xf numFmtId="0" fontId="0" fillId="3" borderId="30" xfId="0" applyFill="1" applyBorder="1" applyAlignment="1">
      <alignment vertical="center" shrinkToFit="1"/>
    </xf>
    <xf numFmtId="0" fontId="0" fillId="3" borderId="52" xfId="0" applyFill="1" applyBorder="1" applyAlignment="1">
      <alignment vertical="center" shrinkToFit="1"/>
    </xf>
    <xf numFmtId="0" fontId="20" fillId="3" borderId="49" xfId="0" applyFont="1" applyFill="1" applyBorder="1" applyAlignment="1">
      <alignment vertical="top" wrapText="1"/>
    </xf>
    <xf numFmtId="0" fontId="20" fillId="3" borderId="46" xfId="0" applyFont="1" applyFill="1" applyBorder="1" applyAlignment="1">
      <alignment vertical="top" wrapText="1"/>
    </xf>
    <xf numFmtId="0" fontId="20" fillId="3" borderId="48" xfId="0" applyFont="1" applyFill="1" applyBorder="1" applyAlignment="1">
      <alignment vertical="top" wrapText="1"/>
    </xf>
    <xf numFmtId="0" fontId="12" fillId="3" borderId="37" xfId="0" applyFont="1" applyFill="1" applyBorder="1" applyAlignment="1">
      <alignment horizontal="left" vertical="top" wrapText="1"/>
    </xf>
    <xf numFmtId="0" fontId="12" fillId="3" borderId="29" xfId="0" applyFont="1" applyFill="1" applyBorder="1" applyAlignment="1">
      <alignment horizontal="left" vertical="top" wrapText="1"/>
    </xf>
    <xf numFmtId="0" fontId="12" fillId="3" borderId="38" xfId="0" applyFont="1" applyFill="1" applyBorder="1" applyAlignment="1">
      <alignment horizontal="left" vertical="top" wrapText="1"/>
    </xf>
    <xf numFmtId="0" fontId="11" fillId="0" borderId="4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5" fillId="0" borderId="0" xfId="0" applyFont="1" applyAlignment="1" applyProtection="1">
      <alignment horizontal="right" vertical="center"/>
      <protection hidden="1"/>
    </xf>
    <xf numFmtId="0" fontId="20" fillId="0" borderId="18" xfId="0" applyFont="1" applyBorder="1" applyAlignment="1" applyProtection="1">
      <alignment horizontal="left" vertical="center"/>
      <protection hidden="1"/>
    </xf>
    <xf numFmtId="0" fontId="20" fillId="0" borderId="22" xfId="0" applyFont="1" applyBorder="1" applyAlignment="1" applyProtection="1">
      <alignment horizontal="left" vertical="center"/>
      <protection hidden="1"/>
    </xf>
    <xf numFmtId="0" fontId="20" fillId="0" borderId="36" xfId="0" applyFont="1" applyBorder="1" applyAlignment="1" applyProtection="1">
      <alignment horizontal="left" vertical="center"/>
      <protection hidden="1"/>
    </xf>
    <xf numFmtId="0" fontId="3" fillId="0" borderId="1"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84" xfId="0" applyFont="1" applyBorder="1" applyAlignment="1" applyProtection="1">
      <alignment horizontal="left" vertical="center" wrapText="1"/>
      <protection hidden="1"/>
    </xf>
    <xf numFmtId="0" fontId="1" fillId="0" borderId="11"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3" borderId="49" xfId="0" applyFont="1" applyFill="1" applyBorder="1" applyAlignment="1">
      <alignment shrinkToFit="1"/>
    </xf>
    <xf numFmtId="0" fontId="18" fillId="3" borderId="46" xfId="0" applyFont="1" applyFill="1" applyBorder="1" applyAlignment="1">
      <alignment shrinkToFit="1"/>
    </xf>
    <xf numFmtId="0" fontId="18" fillId="3" borderId="48" xfId="0" applyFont="1" applyFill="1" applyBorder="1" applyAlignment="1">
      <alignment shrinkToFit="1"/>
    </xf>
    <xf numFmtId="0" fontId="21" fillId="3" borderId="37" xfId="0" applyFont="1" applyFill="1" applyBorder="1" applyAlignment="1">
      <alignment horizontal="left" vertical="top" wrapText="1"/>
    </xf>
    <xf numFmtId="0" fontId="25" fillId="3" borderId="29" xfId="0" applyFont="1" applyFill="1" applyBorder="1" applyAlignment="1">
      <alignment horizontal="left" vertical="top" wrapText="1"/>
    </xf>
    <xf numFmtId="0" fontId="25" fillId="3" borderId="38" xfId="0" applyFont="1" applyFill="1" applyBorder="1" applyAlignment="1">
      <alignment horizontal="left" vertical="top" wrapText="1"/>
    </xf>
    <xf numFmtId="0" fontId="11" fillId="3" borderId="68" xfId="0" applyFont="1" applyFill="1" applyBorder="1" applyAlignment="1">
      <alignment wrapText="1"/>
    </xf>
    <xf numFmtId="0" fontId="11" fillId="3" borderId="30" xfId="0" applyFont="1" applyFill="1" applyBorder="1" applyAlignment="1">
      <alignment wrapText="1"/>
    </xf>
    <xf numFmtId="0" fontId="11" fillId="3" borderId="52" xfId="0" applyFont="1" applyFill="1" applyBorder="1" applyAlignment="1">
      <alignment wrapText="1"/>
    </xf>
    <xf numFmtId="0" fontId="20" fillId="3" borderId="49" xfId="0" applyFont="1" applyFill="1" applyBorder="1" applyAlignment="1">
      <alignment wrapText="1"/>
    </xf>
    <xf numFmtId="0" fontId="18" fillId="3" borderId="46" xfId="0" applyFont="1" applyFill="1" applyBorder="1" applyAlignment="1">
      <alignment wrapText="1"/>
    </xf>
    <xf numFmtId="0" fontId="18" fillId="3" borderId="48" xfId="0" applyFont="1" applyFill="1" applyBorder="1" applyAlignment="1">
      <alignment wrapText="1"/>
    </xf>
    <xf numFmtId="0" fontId="21" fillId="3" borderId="43" xfId="0" applyFont="1" applyFill="1" applyBorder="1" applyAlignment="1">
      <alignment horizontal="left" vertical="center" wrapText="1" shrinkToFit="1"/>
    </xf>
    <xf numFmtId="0" fontId="21" fillId="3" borderId="14" xfId="0" applyFont="1" applyFill="1" applyBorder="1" applyAlignment="1">
      <alignment horizontal="left" vertical="center" shrinkToFit="1"/>
    </xf>
    <xf numFmtId="0" fontId="21" fillId="3" borderId="44" xfId="0" applyFont="1" applyFill="1" applyBorder="1" applyAlignment="1">
      <alignment horizontal="left" vertical="center" shrinkToFit="1"/>
    </xf>
    <xf numFmtId="0" fontId="12" fillId="3" borderId="37" xfId="0" applyFont="1" applyFill="1" applyBorder="1" applyAlignment="1">
      <alignment horizontal="left" vertical="center" wrapText="1" shrinkToFit="1"/>
    </xf>
    <xf numFmtId="0" fontId="12" fillId="3" borderId="29" xfId="0" applyFont="1" applyFill="1" applyBorder="1" applyAlignment="1">
      <alignment horizontal="left" vertical="center" shrinkToFit="1"/>
    </xf>
    <xf numFmtId="0" fontId="12" fillId="3" borderId="38" xfId="0" applyFont="1" applyFill="1" applyBorder="1" applyAlignment="1">
      <alignment horizontal="left" vertical="center" shrinkToFit="1"/>
    </xf>
    <xf numFmtId="0" fontId="11" fillId="0" borderId="43" xfId="0" applyFont="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1" fillId="0" borderId="44" xfId="0" applyFont="1" applyBorder="1" applyAlignment="1" applyProtection="1">
      <alignment vertical="top" wrapText="1"/>
      <protection locked="0"/>
    </xf>
    <xf numFmtId="0" fontId="11" fillId="0" borderId="42"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4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24" xfId="0" applyFont="1" applyBorder="1" applyAlignment="1" applyProtection="1">
      <alignment vertical="top" wrapText="1"/>
      <protection locked="0"/>
    </xf>
    <xf numFmtId="0" fontId="18" fillId="3" borderId="55" xfId="0" applyFont="1" applyFill="1" applyBorder="1" applyAlignment="1">
      <alignment vertical="center" wrapText="1"/>
    </xf>
    <xf numFmtId="0" fontId="18" fillId="3" borderId="0" xfId="0" applyFont="1" applyFill="1" applyAlignment="1">
      <alignment vertical="center" wrapText="1"/>
    </xf>
    <xf numFmtId="0" fontId="18" fillId="3" borderId="47" xfId="0" applyFont="1" applyFill="1" applyBorder="1" applyAlignment="1">
      <alignment vertical="center" wrapText="1"/>
    </xf>
    <xf numFmtId="0" fontId="11" fillId="0" borderId="4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68"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3" borderId="49" xfId="0" applyFont="1" applyFill="1" applyBorder="1" applyAlignment="1">
      <alignment vertical="center" wrapText="1"/>
    </xf>
    <xf numFmtId="0" fontId="11" fillId="3" borderId="46" xfId="0" applyFont="1" applyFill="1" applyBorder="1" applyAlignment="1">
      <alignment vertical="center" wrapText="1"/>
    </xf>
    <xf numFmtId="0" fontId="11" fillId="3" borderId="48" xfId="0" applyFont="1" applyFill="1" applyBorder="1" applyAlignment="1">
      <alignment vertical="center" wrapText="1"/>
    </xf>
    <xf numFmtId="0" fontId="20" fillId="3" borderId="55" xfId="0" applyFont="1" applyFill="1" applyBorder="1" applyAlignment="1">
      <alignment horizontal="left" vertical="center" wrapText="1"/>
    </xf>
    <xf numFmtId="0" fontId="20" fillId="3" borderId="0" xfId="0" applyFont="1" applyFill="1" applyAlignment="1">
      <alignment horizontal="left" vertical="center" wrapText="1"/>
    </xf>
    <xf numFmtId="0" fontId="20" fillId="3" borderId="47" xfId="0" applyFont="1" applyFill="1" applyBorder="1" applyAlignment="1">
      <alignment horizontal="left" vertical="center" wrapText="1"/>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33" fillId="16" borderId="31" xfId="5" applyFont="1" applyFill="1" applyBorder="1" applyAlignment="1">
      <alignment horizontal="center" vertical="center"/>
    </xf>
    <xf numFmtId="0" fontId="56" fillId="0" borderId="56" xfId="5" applyFont="1" applyBorder="1" applyAlignment="1">
      <alignment horizontal="center" vertical="center"/>
    </xf>
    <xf numFmtId="0" fontId="20" fillId="3" borderId="49" xfId="0" applyFont="1" applyFill="1" applyBorder="1" applyAlignment="1">
      <alignment horizontal="left" wrapText="1"/>
    </xf>
    <xf numFmtId="0" fontId="20" fillId="3" borderId="46" xfId="0" applyFont="1" applyFill="1" applyBorder="1" applyAlignment="1">
      <alignment horizontal="left" wrapText="1"/>
    </xf>
    <xf numFmtId="0" fontId="20" fillId="3" borderId="48" xfId="0" applyFont="1" applyFill="1" applyBorder="1" applyAlignment="1">
      <alignment horizontal="left" wrapText="1"/>
    </xf>
    <xf numFmtId="0" fontId="12" fillId="3" borderId="29" xfId="0" applyFont="1" applyFill="1" applyBorder="1" applyAlignment="1">
      <alignment horizontal="left" vertical="center" wrapText="1" shrinkToFit="1"/>
    </xf>
    <xf numFmtId="0" fontId="12" fillId="3" borderId="38" xfId="0" applyFont="1" applyFill="1" applyBorder="1" applyAlignment="1">
      <alignment horizontal="left" vertical="center" wrapText="1" shrinkToFit="1"/>
    </xf>
    <xf numFmtId="0" fontId="31" fillId="16" borderId="56" xfId="5" applyFont="1" applyFill="1" applyBorder="1" applyAlignment="1">
      <alignment horizontal="center" vertical="center"/>
    </xf>
    <xf numFmtId="0" fontId="57" fillId="0" borderId="49" xfId="5" applyFont="1" applyBorder="1" applyAlignment="1">
      <alignment horizontal="left" vertical="center" wrapText="1"/>
    </xf>
    <xf numFmtId="0" fontId="57" fillId="0" borderId="46" xfId="5" applyFont="1" applyBorder="1" applyAlignment="1">
      <alignment horizontal="left" vertical="center" wrapText="1"/>
    </xf>
    <xf numFmtId="0" fontId="57" fillId="0" borderId="48" xfId="5" applyFont="1" applyBorder="1" applyAlignment="1">
      <alignment horizontal="left" vertical="center" wrapText="1"/>
    </xf>
    <xf numFmtId="0" fontId="57" fillId="0" borderId="55" xfId="5" applyFont="1" applyBorder="1" applyAlignment="1">
      <alignment horizontal="left" vertical="center" wrapText="1"/>
    </xf>
    <xf numFmtId="0" fontId="57" fillId="0" borderId="0" xfId="5" applyFont="1" applyAlignment="1">
      <alignment horizontal="left" vertical="center" wrapText="1"/>
    </xf>
    <xf numFmtId="0" fontId="57" fillId="0" borderId="47" xfId="5" applyFont="1" applyBorder="1" applyAlignment="1">
      <alignment horizontal="left" vertical="center" wrapText="1"/>
    </xf>
    <xf numFmtId="0" fontId="57" fillId="0" borderId="37" xfId="5" applyFont="1" applyBorder="1" applyAlignment="1">
      <alignment horizontal="left" vertical="center" wrapText="1"/>
    </xf>
    <xf numFmtId="0" fontId="57" fillId="0" borderId="29" xfId="5" applyFont="1" applyBorder="1" applyAlignment="1">
      <alignment horizontal="left" vertical="center" wrapText="1"/>
    </xf>
    <xf numFmtId="0" fontId="57" fillId="0" borderId="38" xfId="5" applyFont="1" applyBorder="1" applyAlignment="1">
      <alignment horizontal="left" vertical="center" wrapText="1"/>
    </xf>
    <xf numFmtId="0" fontId="57" fillId="0" borderId="56" xfId="5" applyFont="1" applyBorder="1" applyAlignment="1">
      <alignment horizontal="left" vertical="center" wrapText="1"/>
    </xf>
    <xf numFmtId="0" fontId="11" fillId="0" borderId="31"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 fillId="0" borderId="49" xfId="0"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2" fillId="0" borderId="8"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 fillId="0" borderId="31"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176" fontId="1" fillId="0" borderId="31" xfId="0" applyNumberFormat="1" applyFont="1" applyBorder="1" applyAlignment="1" applyProtection="1">
      <alignment horizontal="center" vertical="center" shrinkToFit="1"/>
      <protection locked="0"/>
    </xf>
    <xf numFmtId="176" fontId="1" fillId="0" borderId="33" xfId="0" applyNumberFormat="1" applyFont="1" applyBorder="1" applyAlignment="1" applyProtection="1">
      <alignment horizontal="center" vertical="center" shrinkToFit="1"/>
      <protection locked="0"/>
    </xf>
    <xf numFmtId="177" fontId="11" fillId="0" borderId="31" xfId="0" applyNumberFormat="1" applyFont="1" applyBorder="1" applyAlignment="1" applyProtection="1">
      <alignment horizontal="center" vertical="center" shrinkToFit="1"/>
      <protection hidden="1"/>
    </xf>
    <xf numFmtId="177" fontId="11" fillId="0" borderId="33" xfId="0" applyNumberFormat="1" applyFont="1" applyBorder="1" applyAlignment="1" applyProtection="1">
      <alignment horizontal="center" vertical="center" shrinkToFit="1"/>
      <protection hidden="1"/>
    </xf>
    <xf numFmtId="178" fontId="11" fillId="0" borderId="31" xfId="0" applyNumberFormat="1" applyFont="1" applyBorder="1" applyAlignment="1" applyProtection="1">
      <alignment horizontal="center" vertical="center" shrinkToFit="1"/>
      <protection hidden="1"/>
    </xf>
    <xf numFmtId="178" fontId="11" fillId="0" borderId="33" xfId="0" applyNumberFormat="1" applyFont="1" applyBorder="1" applyAlignment="1" applyProtection="1">
      <alignment horizontal="center" vertical="center" shrinkToFit="1"/>
      <protection hidden="1"/>
    </xf>
    <xf numFmtId="0" fontId="1" fillId="0" borderId="3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47" fillId="0" borderId="31" xfId="0" applyFont="1" applyBorder="1" applyAlignment="1" applyProtection="1">
      <alignment horizontal="center" vertical="center"/>
      <protection hidden="1"/>
    </xf>
    <xf numFmtId="0" fontId="47" fillId="0" borderId="33" xfId="0" applyFont="1" applyBorder="1" applyAlignment="1" applyProtection="1">
      <alignment horizontal="center" vertical="center"/>
      <protection hidden="1"/>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0" borderId="8"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56" xfId="0" applyFont="1" applyBorder="1" applyAlignment="1" applyProtection="1">
      <alignment horizontal="left" vertical="center" wrapText="1"/>
      <protection locked="0"/>
    </xf>
    <xf numFmtId="0" fontId="13" fillId="2" borderId="49"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24" fillId="5" borderId="0" xfId="0" applyFont="1" applyFill="1" applyAlignment="1">
      <alignment horizontal="left" wrapText="1"/>
    </xf>
    <xf numFmtId="0" fontId="11" fillId="0" borderId="4" xfId="0" applyFont="1" applyBorder="1" applyAlignment="1" applyProtection="1">
      <alignment horizontal="left" vertical="center" indent="1"/>
      <protection hidden="1"/>
    </xf>
    <xf numFmtId="0" fontId="11" fillId="0" borderId="13" xfId="0" applyFont="1" applyBorder="1" applyAlignment="1" applyProtection="1">
      <alignment horizontal="left" vertical="center" indent="1"/>
      <protection hidden="1"/>
    </xf>
    <xf numFmtId="0" fontId="11" fillId="0" borderId="13" xfId="0" applyFont="1" applyBorder="1" applyProtection="1">
      <alignment vertical="center"/>
      <protection hidden="1"/>
    </xf>
    <xf numFmtId="0" fontId="11" fillId="0" borderId="4" xfId="0" applyFont="1" applyBorder="1" applyProtection="1">
      <alignment vertical="center"/>
      <protection hidden="1"/>
    </xf>
    <xf numFmtId="0" fontId="11" fillId="0" borderId="46" xfId="0" applyFont="1" applyBorder="1" applyAlignment="1" applyProtection="1">
      <alignment horizontal="left" vertical="center"/>
      <protection hidden="1"/>
    </xf>
    <xf numFmtId="0" fontId="11" fillId="0" borderId="14" xfId="0" applyFont="1" applyBorder="1" applyAlignment="1" applyProtection="1">
      <alignment horizontal="left" vertical="center"/>
      <protection hidden="1"/>
    </xf>
    <xf numFmtId="0" fontId="11" fillId="0" borderId="30" xfId="0" applyFont="1" applyBorder="1" applyAlignment="1" applyProtection="1">
      <alignment horizontal="left" vertical="center"/>
      <protection hidden="1"/>
    </xf>
    <xf numFmtId="0" fontId="30" fillId="0" borderId="30" xfId="0" applyFont="1" applyBorder="1" applyAlignment="1" applyProtection="1">
      <alignment horizontal="left" vertical="center"/>
      <protection hidden="1"/>
    </xf>
    <xf numFmtId="0" fontId="30" fillId="0" borderId="29" xfId="0" applyFont="1" applyBorder="1" applyAlignment="1" applyProtection="1">
      <alignment horizontal="left" vertical="center"/>
      <protection hidden="1"/>
    </xf>
    <xf numFmtId="0" fontId="11" fillId="0" borderId="30" xfId="0" applyFont="1" applyBorder="1" applyAlignment="1" applyProtection="1">
      <alignment horizontal="left" vertical="center" wrapText="1" indent="1"/>
      <protection hidden="1"/>
    </xf>
    <xf numFmtId="0" fontId="11" fillId="0" borderId="29" xfId="0" applyFont="1" applyBorder="1" applyAlignment="1" applyProtection="1">
      <alignment horizontal="left" vertical="center" wrapText="1" indent="1"/>
      <protection hidden="1"/>
    </xf>
    <xf numFmtId="0" fontId="26" fillId="9" borderId="30" xfId="0" applyFont="1" applyFill="1" applyBorder="1" applyAlignment="1" applyProtection="1">
      <alignment horizontal="right" vertical="center" shrinkToFit="1"/>
      <protection locked="0"/>
    </xf>
    <xf numFmtId="0" fontId="26" fillId="9" borderId="29" xfId="0" applyFont="1" applyFill="1" applyBorder="1" applyAlignment="1" applyProtection="1">
      <alignment horizontal="right" vertical="center" shrinkToFit="1"/>
      <protection locked="0"/>
    </xf>
    <xf numFmtId="0" fontId="50" fillId="0" borderId="0" xfId="2" applyFont="1" applyAlignment="1">
      <alignment horizontal="center" vertical="center"/>
    </xf>
    <xf numFmtId="0" fontId="45" fillId="11" borderId="105" xfId="2" applyFont="1" applyFill="1" applyBorder="1" applyAlignment="1">
      <alignment horizontal="center" vertical="center"/>
    </xf>
    <xf numFmtId="0" fontId="45" fillId="11" borderId="106" xfId="2" applyFont="1" applyFill="1" applyBorder="1" applyAlignment="1">
      <alignment horizontal="center" vertical="center"/>
    </xf>
    <xf numFmtId="0" fontId="45" fillId="11" borderId="100" xfId="2" applyFont="1" applyFill="1" applyBorder="1" applyAlignment="1">
      <alignment horizontal="center" vertical="center"/>
    </xf>
    <xf numFmtId="0" fontId="45" fillId="11" borderId="101" xfId="2" applyFont="1" applyFill="1" applyBorder="1" applyAlignment="1">
      <alignment horizontal="center" vertical="center"/>
    </xf>
    <xf numFmtId="0" fontId="45" fillId="11" borderId="105" xfId="2" applyFont="1" applyFill="1" applyBorder="1" applyAlignment="1">
      <alignment horizontal="center" vertical="center" wrapText="1"/>
    </xf>
    <xf numFmtId="0" fontId="45" fillId="11" borderId="106" xfId="2" applyFont="1" applyFill="1" applyBorder="1" applyAlignment="1">
      <alignment horizontal="center" vertical="center" wrapText="1"/>
    </xf>
    <xf numFmtId="0" fontId="45" fillId="11" borderId="8" xfId="2" applyFont="1" applyFill="1" applyBorder="1" applyAlignment="1">
      <alignment horizontal="center" vertical="center"/>
    </xf>
    <xf numFmtId="0" fontId="45" fillId="11" borderId="10" xfId="2" applyFont="1" applyFill="1" applyBorder="1" applyAlignment="1">
      <alignment horizontal="center" vertical="center"/>
    </xf>
    <xf numFmtId="0" fontId="45" fillId="11" borderId="8" xfId="2" applyFont="1" applyFill="1" applyBorder="1" applyAlignment="1">
      <alignment horizontal="center" vertical="center" wrapText="1"/>
    </xf>
    <xf numFmtId="0" fontId="45" fillId="11" borderId="10" xfId="2" applyFont="1" applyFill="1" applyBorder="1" applyAlignment="1">
      <alignment horizontal="center" vertical="center" wrapText="1"/>
    </xf>
    <xf numFmtId="0" fontId="45" fillId="11" borderId="103" xfId="2" applyFont="1" applyFill="1" applyBorder="1" applyAlignment="1">
      <alignment horizontal="center" vertical="center" wrapText="1"/>
    </xf>
    <xf numFmtId="0" fontId="45" fillId="11" borderId="69" xfId="2" applyFont="1" applyFill="1" applyBorder="1" applyAlignment="1">
      <alignment horizontal="center" vertical="center" wrapText="1"/>
    </xf>
    <xf numFmtId="0" fontId="45" fillId="11" borderId="55" xfId="2" applyFont="1" applyFill="1" applyBorder="1" applyAlignment="1">
      <alignment horizontal="center" vertical="center" wrapText="1"/>
    </xf>
    <xf numFmtId="0" fontId="45" fillId="11" borderId="47" xfId="2" applyFont="1" applyFill="1" applyBorder="1" applyAlignment="1">
      <alignment horizontal="center" vertical="center" wrapText="1"/>
    </xf>
    <xf numFmtId="0" fontId="45" fillId="0" borderId="8" xfId="2" applyFont="1" applyBorder="1" applyAlignment="1" applyProtection="1">
      <alignment horizontal="left" vertical="center" wrapText="1"/>
      <protection locked="0"/>
    </xf>
    <xf numFmtId="0" fontId="45" fillId="0" borderId="10" xfId="2" applyFont="1" applyBorder="1" applyAlignment="1" applyProtection="1">
      <alignment horizontal="left" vertical="center" wrapText="1"/>
      <protection locked="0"/>
    </xf>
    <xf numFmtId="0" fontId="45" fillId="0" borderId="8" xfId="2" applyFont="1" applyBorder="1" applyAlignment="1" applyProtection="1">
      <alignment horizontal="right" vertical="center" wrapText="1"/>
      <protection locked="0"/>
    </xf>
    <xf numFmtId="0" fontId="45" fillId="0" borderId="10" xfId="2" applyFont="1" applyBorder="1" applyAlignment="1" applyProtection="1">
      <alignment horizontal="right" vertical="center" wrapText="1"/>
      <protection locked="0"/>
    </xf>
    <xf numFmtId="0" fontId="54" fillId="0" borderId="123" xfId="2" applyFont="1" applyBorder="1" applyAlignment="1">
      <alignment horizontal="center" vertical="top" wrapText="1"/>
    </xf>
    <xf numFmtId="0" fontId="54" fillId="0" borderId="124" xfId="2" applyFont="1" applyBorder="1" applyAlignment="1">
      <alignment horizontal="center" vertical="top" wrapText="1"/>
    </xf>
    <xf numFmtId="0" fontId="54" fillId="0" borderId="125" xfId="2" applyFont="1" applyBorder="1" applyAlignment="1">
      <alignment horizontal="center" vertical="top" wrapText="1"/>
    </xf>
    <xf numFmtId="0" fontId="54" fillId="0" borderId="126" xfId="2" applyFont="1" applyBorder="1" applyAlignment="1">
      <alignment horizontal="center" vertical="top" wrapText="1"/>
    </xf>
    <xf numFmtId="0" fontId="54" fillId="0" borderId="95" xfId="2" applyFont="1" applyBorder="1" applyAlignment="1">
      <alignment horizontal="center" vertical="top" wrapText="1"/>
    </xf>
    <xf numFmtId="0" fontId="54" fillId="0" borderId="127" xfId="2" applyFont="1" applyBorder="1" applyAlignment="1">
      <alignment horizontal="center" vertical="top" wrapText="1"/>
    </xf>
    <xf numFmtId="38" fontId="45" fillId="11" borderId="31" xfId="3" applyFont="1" applyFill="1" applyBorder="1" applyAlignment="1">
      <alignment horizontal="center" vertical="center" wrapText="1"/>
    </xf>
    <xf numFmtId="38" fontId="45" fillId="11" borderId="33" xfId="3" applyFont="1" applyFill="1" applyBorder="1" applyAlignment="1">
      <alignment horizontal="center" vertical="center" wrapText="1"/>
    </xf>
    <xf numFmtId="0" fontId="45" fillId="11" borderId="8" xfId="2" applyFont="1" applyFill="1" applyBorder="1" applyAlignment="1">
      <alignment horizontal="center" vertical="center" shrinkToFit="1"/>
    </xf>
    <xf numFmtId="0" fontId="45" fillId="11" borderId="10" xfId="2" applyFont="1" applyFill="1" applyBorder="1" applyAlignment="1">
      <alignment horizontal="center" vertical="center" shrinkToFit="1"/>
    </xf>
    <xf numFmtId="0" fontId="45" fillId="11" borderId="31" xfId="2" applyFont="1" applyFill="1" applyBorder="1" applyAlignment="1">
      <alignment horizontal="center" vertical="center" wrapText="1"/>
    </xf>
    <xf numFmtId="0" fontId="45" fillId="11" borderId="33" xfId="2" applyFont="1" applyFill="1" applyBorder="1" applyAlignment="1">
      <alignment horizontal="center" vertical="center" wrapText="1"/>
    </xf>
    <xf numFmtId="0" fontId="45" fillId="11" borderId="49" xfId="2" applyFont="1" applyFill="1" applyBorder="1" applyAlignment="1">
      <alignment horizontal="center" vertical="center" wrapText="1"/>
    </xf>
    <xf numFmtId="0" fontId="45" fillId="11" borderId="48" xfId="2" applyFont="1" applyFill="1" applyBorder="1" applyAlignment="1">
      <alignment horizontal="center" vertical="center" wrapText="1"/>
    </xf>
    <xf numFmtId="0" fontId="45" fillId="11" borderId="37" xfId="2" applyFont="1" applyFill="1" applyBorder="1" applyAlignment="1">
      <alignment horizontal="center" vertical="center" wrapText="1"/>
    </xf>
    <xf numFmtId="0" fontId="45" fillId="11" borderId="38" xfId="2" applyFont="1" applyFill="1" applyBorder="1" applyAlignment="1">
      <alignment horizontal="center" vertical="center" wrapText="1"/>
    </xf>
    <xf numFmtId="0" fontId="45" fillId="11" borderId="9" xfId="2" applyFont="1" applyFill="1" applyBorder="1" applyAlignment="1">
      <alignment horizontal="center" vertical="center" wrapText="1"/>
    </xf>
    <xf numFmtId="0" fontId="40" fillId="0" borderId="0" xfId="2" applyFont="1" applyAlignment="1">
      <alignment horizontal="right" vertical="center" wrapText="1"/>
    </xf>
    <xf numFmtId="0" fontId="45" fillId="0" borderId="8" xfId="2" applyFont="1" applyBorder="1" applyAlignment="1" applyProtection="1">
      <alignment horizontal="center" vertical="center" wrapText="1"/>
      <protection locked="0"/>
    </xf>
    <xf numFmtId="0" fontId="45" fillId="0" borderId="9" xfId="2" applyFont="1" applyBorder="1" applyAlignment="1" applyProtection="1">
      <alignment horizontal="center" vertical="center" wrapText="1"/>
      <protection locked="0"/>
    </xf>
    <xf numFmtId="0" fontId="45" fillId="0" borderId="10" xfId="2" applyFont="1" applyBorder="1" applyAlignment="1" applyProtection="1">
      <alignment horizontal="center" vertical="center" wrapText="1"/>
      <protection locked="0"/>
    </xf>
    <xf numFmtId="0" fontId="45" fillId="11" borderId="56" xfId="2" applyFont="1" applyFill="1" applyBorder="1" applyAlignment="1">
      <alignment horizontal="center" vertical="center" shrinkToFit="1"/>
    </xf>
    <xf numFmtId="38" fontId="45" fillId="0" borderId="8" xfId="3" applyFont="1" applyFill="1" applyBorder="1" applyAlignment="1" applyProtection="1">
      <alignment horizontal="right" vertical="center" wrapText="1"/>
      <protection locked="0"/>
    </xf>
    <xf numFmtId="38" fontId="45" fillId="0" borderId="10" xfId="3" applyFont="1" applyFill="1" applyBorder="1" applyAlignment="1" applyProtection="1">
      <alignment horizontal="right" vertical="center" wrapText="1"/>
      <protection locked="0"/>
    </xf>
    <xf numFmtId="0" fontId="45" fillId="0" borderId="131" xfId="2" applyFont="1" applyBorder="1" applyAlignment="1">
      <alignment horizontal="left" vertical="center" wrapText="1"/>
    </xf>
    <xf numFmtId="0" fontId="45" fillId="0" borderId="9" xfId="2" applyFont="1" applyBorder="1" applyAlignment="1">
      <alignment horizontal="left" vertical="center" wrapText="1"/>
    </xf>
    <xf numFmtId="0" fontId="45" fillId="0" borderId="10" xfId="2" applyFont="1" applyBorder="1" applyAlignment="1">
      <alignment horizontal="left" vertical="center" wrapText="1"/>
    </xf>
    <xf numFmtId="0" fontId="45" fillId="0" borderId="132" xfId="2" applyFont="1" applyBorder="1" applyAlignment="1">
      <alignment horizontal="left" vertical="center" wrapText="1"/>
    </xf>
    <xf numFmtId="0" fontId="45" fillId="0" borderId="93" xfId="2" applyFont="1" applyBorder="1" applyAlignment="1">
      <alignment horizontal="left" vertical="center" wrapText="1"/>
    </xf>
    <xf numFmtId="0" fontId="45" fillId="0" borderId="69" xfId="2" applyFont="1" applyBorder="1" applyAlignment="1">
      <alignment horizontal="left" vertical="center" wrapText="1"/>
    </xf>
    <xf numFmtId="0" fontId="45" fillId="0" borderId="111" xfId="2" applyFont="1" applyBorder="1" applyAlignment="1">
      <alignment horizontal="center" vertical="center" wrapText="1"/>
    </xf>
    <xf numFmtId="0" fontId="45" fillId="0" borderId="112" xfId="2" applyFont="1" applyBorder="1" applyAlignment="1">
      <alignment horizontal="center" vertical="center" wrapText="1"/>
    </xf>
    <xf numFmtId="0" fontId="45" fillId="0" borderId="113" xfId="2" applyFont="1" applyBorder="1" applyAlignment="1">
      <alignment horizontal="center" vertical="center" wrapText="1"/>
    </xf>
    <xf numFmtId="0" fontId="45" fillId="14" borderId="115" xfId="2" applyFont="1" applyFill="1" applyBorder="1" applyAlignment="1">
      <alignment horizontal="center" vertical="center" wrapText="1"/>
    </xf>
    <xf numFmtId="0" fontId="32" fillId="14" borderId="88" xfId="2" applyFont="1" applyFill="1" applyBorder="1" applyAlignment="1">
      <alignment horizontal="center" vertical="center" wrapText="1"/>
    </xf>
    <xf numFmtId="0" fontId="32" fillId="14" borderId="89" xfId="2" applyFont="1" applyFill="1" applyBorder="1" applyAlignment="1">
      <alignment horizontal="center" vertical="center" wrapText="1"/>
    </xf>
    <xf numFmtId="0" fontId="32" fillId="14" borderId="117" xfId="2" applyFont="1" applyFill="1" applyBorder="1" applyAlignment="1">
      <alignment horizontal="center" vertical="center" wrapText="1"/>
    </xf>
    <xf numFmtId="0" fontId="32" fillId="14" borderId="118" xfId="2" applyFont="1" applyFill="1" applyBorder="1" applyAlignment="1">
      <alignment horizontal="center" vertical="center" wrapText="1"/>
    </xf>
    <xf numFmtId="38" fontId="56" fillId="13" borderId="116" xfId="4" applyFont="1" applyFill="1" applyBorder="1" applyAlignment="1">
      <alignment vertical="center" wrapText="1"/>
    </xf>
    <xf numFmtId="38" fontId="32" fillId="13" borderId="119" xfId="4" applyFont="1" applyFill="1" applyBorder="1" applyAlignment="1">
      <alignment vertical="center" wrapText="1"/>
    </xf>
    <xf numFmtId="0" fontId="50" fillId="0" borderId="0" xfId="2" applyFont="1" applyAlignment="1">
      <alignment horizontal="center" vertical="center" wrapText="1"/>
    </xf>
    <xf numFmtId="0" fontId="50" fillId="0" borderId="0" xfId="2" applyFont="1" applyAlignment="1">
      <alignment vertical="center" wrapText="1"/>
    </xf>
    <xf numFmtId="0" fontId="45" fillId="0" borderId="97" xfId="2" applyFont="1" applyBorder="1" applyAlignment="1">
      <alignment horizontal="center" vertical="center" wrapText="1"/>
    </xf>
    <xf numFmtId="0" fontId="45" fillId="0" borderId="98" xfId="2" applyFont="1" applyBorder="1" applyAlignment="1">
      <alignment horizontal="center" vertical="center" wrapText="1"/>
    </xf>
    <xf numFmtId="0" fontId="54" fillId="0" borderId="120" xfId="2" applyFont="1" applyBorder="1" applyAlignment="1">
      <alignment horizontal="left" vertical="top" wrapText="1"/>
    </xf>
    <xf numFmtId="0" fontId="45" fillId="0" borderId="121" xfId="2" applyFont="1" applyBorder="1" applyAlignment="1">
      <alignment horizontal="left" vertical="top" wrapText="1"/>
    </xf>
    <xf numFmtId="0" fontId="45" fillId="0" borderId="122" xfId="2" applyFont="1" applyBorder="1" applyAlignment="1">
      <alignment horizontal="left" vertical="top" wrapText="1"/>
    </xf>
    <xf numFmtId="0" fontId="45" fillId="11" borderId="31" xfId="2" applyFont="1" applyFill="1" applyBorder="1" applyAlignment="1">
      <alignment horizontal="center" vertical="center" wrapText="1" shrinkToFit="1"/>
    </xf>
    <xf numFmtId="0" fontId="45" fillId="11" borderId="33" xfId="2" applyFont="1" applyFill="1" applyBorder="1" applyAlignment="1">
      <alignment horizontal="center" vertical="center" shrinkToFit="1"/>
    </xf>
    <xf numFmtId="0" fontId="45" fillId="11" borderId="31" xfId="2" applyFont="1" applyFill="1" applyBorder="1" applyAlignment="1">
      <alignment horizontal="center" vertical="center" shrinkToFit="1"/>
    </xf>
    <xf numFmtId="0" fontId="45" fillId="11" borderId="9" xfId="2" applyFont="1" applyFill="1" applyBorder="1" applyAlignment="1">
      <alignment horizontal="center" vertical="center" shrinkToFit="1"/>
    </xf>
    <xf numFmtId="38" fontId="45" fillId="11" borderId="31" xfId="3" applyFont="1" applyFill="1" applyBorder="1" applyAlignment="1">
      <alignment horizontal="center" vertical="center" shrinkToFit="1"/>
    </xf>
    <xf numFmtId="38" fontId="45" fillId="11" borderId="33" xfId="3" applyFont="1" applyFill="1" applyBorder="1" applyAlignment="1">
      <alignment horizontal="center" vertical="center" shrinkToFit="1"/>
    </xf>
    <xf numFmtId="0" fontId="29" fillId="0" borderId="0" xfId="0" applyFont="1" applyAlignment="1">
      <alignment vertical="center" wrapText="1"/>
    </xf>
    <xf numFmtId="0" fontId="44" fillId="7" borderId="0" xfId="0" applyFont="1" applyFill="1">
      <alignment vertical="center"/>
    </xf>
    <xf numFmtId="0" fontId="42" fillId="6" borderId="0" xfId="0" applyFont="1" applyFill="1" applyAlignment="1">
      <alignment vertical="center" shrinkToFit="1"/>
    </xf>
    <xf numFmtId="0" fontId="42" fillId="6" borderId="0" xfId="0" applyFont="1" applyFill="1" applyAlignment="1">
      <alignment horizontal="left" vertical="center" indent="1" shrinkToFit="1"/>
    </xf>
  </cellXfs>
  <cellStyles count="6">
    <cellStyle name="桁区切り" xfId="4" builtinId="6"/>
    <cellStyle name="桁区切り 2" xfId="3" xr:uid="{EE4D5D15-B5E6-41D4-A2B1-8CD34B987F11}"/>
    <cellStyle name="標準" xfId="0" builtinId="0"/>
    <cellStyle name="標準 2" xfId="1" xr:uid="{E62E697B-26EB-4F4A-BAC5-4BD829F0FDB9}"/>
    <cellStyle name="標準 3" xfId="2" xr:uid="{DB4CD851-7DB0-4CCB-B8DC-1A150FB048AD}"/>
    <cellStyle name="標準_Book1" xfId="5" xr:uid="{D582429F-C44C-412B-B517-88D0B0F1C855}"/>
  </cellStyles>
  <dxfs count="2">
    <dxf>
      <font>
        <b/>
        <i val="0"/>
        <strike val="0"/>
        <color rgb="FFFF0000"/>
      </font>
    </dxf>
    <dxf>
      <font>
        <strike/>
      </font>
    </dxf>
  </dxfs>
  <tableStyles count="0" defaultTableStyle="TableStyleMedium2" defaultPivotStyle="PivotStyleLight16"/>
  <colors>
    <mruColors>
      <color rgb="FFCCFFFF"/>
      <color rgb="FF0033CC"/>
      <color rgb="FFFFCC99"/>
      <color rgb="FFFFFF99"/>
      <color rgb="FFFF3300"/>
      <color rgb="FFFFFFCC"/>
      <color rgb="FFDDF2FF"/>
      <color rgb="FF0000FF"/>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19050</xdr:rowOff>
    </xdr:from>
    <xdr:to>
      <xdr:col>1</xdr:col>
      <xdr:colOff>511185</xdr:colOff>
      <xdr:row>0</xdr:row>
      <xdr:rowOff>134620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19050"/>
          <a:ext cx="286395" cy="1193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47625</xdr:colOff>
      <xdr:row>58</xdr:row>
      <xdr:rowOff>119061</xdr:rowOff>
    </xdr:from>
    <xdr:to>
      <xdr:col>8</xdr:col>
      <xdr:colOff>1352550</xdr:colOff>
      <xdr:row>58</xdr:row>
      <xdr:rowOff>1986642</xdr:rowOff>
    </xdr:to>
    <xdr:sp macro="" textlink="">
      <xdr:nvSpPr>
        <xdr:cNvPr id="3" name="角丸四角形 13">
          <a:extLst>
            <a:ext uri="{FF2B5EF4-FFF2-40B4-BE49-F238E27FC236}">
              <a16:creationId xmlns:a16="http://schemas.microsoft.com/office/drawing/2014/main" id="{32121231-5522-4040-9B55-EE16231E18DD}"/>
            </a:ext>
          </a:extLst>
        </xdr:cNvPr>
        <xdr:cNvSpPr/>
      </xdr:nvSpPr>
      <xdr:spPr>
        <a:xfrm>
          <a:off x="466725" y="22464711"/>
          <a:ext cx="10972800" cy="1867581"/>
        </a:xfrm>
        <a:prstGeom prst="roundRect">
          <a:avLst>
            <a:gd name="adj" fmla="val 0"/>
          </a:avLst>
        </a:prstGeom>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(3)</a:t>
          </a:r>
          <a:r>
            <a:rPr lang="ja-JP" altLang="en-US" sz="1200" b="1" i="0" u="none" strike="noStrike">
              <a:solidFill>
                <a:sysClr val="windowText" lastClr="000000"/>
              </a:solidFill>
              <a:effectLst/>
              <a:latin typeface="+mn-lt"/>
              <a:ea typeface="+mn-ea"/>
              <a:cs typeface="+mn-cs"/>
            </a:rPr>
            <a:t>旅費の計上に係る留意点</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旅費の計上については、日本側交流機関もしくは連携機関の規程に従って下さい。</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プログラムを実施するにあたり参加者（招へい参加者、派遣参加者、引率者、現地参加者）の外国・国内への出張又は移動にかかる経費（交通費、宿泊費、日当、旅行雑費）が対象となります。旅行雑費には、空港使用料、旅券の交付手数料、査証手数料、予防注射料、出入国税の実費額、燃油サーチャージ、航空保険料、航空券取扱手数料等が含まれます。</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上記以外のプログラムへの協力者に支払う、講演や実験、訪問等の運営を実施または補助する際の日本国内の出張又は移動にかかる経費（交通費、宿泊費、日当、旅行雑費）が対象となります。</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u="sng">
              <a:solidFill>
                <a:schemeClr val="dk1"/>
              </a:solidFill>
              <a:effectLst/>
              <a:latin typeface="+mn-lt"/>
              <a:ea typeface="+mn-ea"/>
              <a:cs typeface="+mn-cs"/>
            </a:rPr>
            <a:t>日本側交流機関もしくは連携機関の規程にかかわらず、国際航空券費はエコノミークラスに限ります。</a:t>
          </a:r>
          <a:endParaRPr lang="ja-JP" altLang="ja-JP" sz="1100">
            <a:solidFill>
              <a:schemeClr val="dk1"/>
            </a:solidFill>
            <a:effectLst/>
            <a:latin typeface="+mn-lt"/>
            <a:ea typeface="+mn-ea"/>
            <a:cs typeface="+mn-cs"/>
          </a:endParaRPr>
        </a:p>
      </xdr:txBody>
    </xdr:sp>
    <xdr:clientData/>
  </xdr:twoCellAnchor>
  <xdr:twoCellAnchor>
    <xdr:from>
      <xdr:col>2</xdr:col>
      <xdr:colOff>49530</xdr:colOff>
      <xdr:row>47</xdr:row>
      <xdr:rowOff>140971</xdr:rowOff>
    </xdr:from>
    <xdr:to>
      <xdr:col>8</xdr:col>
      <xdr:colOff>1291590</xdr:colOff>
      <xdr:row>47</xdr:row>
      <xdr:rowOff>1551214</xdr:rowOff>
    </xdr:to>
    <xdr:sp macro="" textlink="">
      <xdr:nvSpPr>
        <xdr:cNvPr id="4" name="角丸四角形 13">
          <a:extLst>
            <a:ext uri="{FF2B5EF4-FFF2-40B4-BE49-F238E27FC236}">
              <a16:creationId xmlns:a16="http://schemas.microsoft.com/office/drawing/2014/main" id="{711EDE3D-E707-4C4A-BCF3-B540C5D82B0B}"/>
            </a:ext>
          </a:extLst>
        </xdr:cNvPr>
        <xdr:cNvSpPr/>
      </xdr:nvSpPr>
      <xdr:spPr>
        <a:xfrm>
          <a:off x="468630" y="16657321"/>
          <a:ext cx="10909935" cy="1410243"/>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(2) </a:t>
          </a:r>
          <a:r>
            <a:rPr lang="ja-JP" altLang="en-US" sz="1200" b="1" i="0" u="none" strike="noStrike">
              <a:solidFill>
                <a:sysClr val="windowText" lastClr="000000"/>
              </a:solidFill>
              <a:effectLst/>
              <a:latin typeface="+mn-lt"/>
              <a:ea typeface="+mn-ea"/>
              <a:cs typeface="+mn-cs"/>
            </a:rPr>
            <a:t>謝金の計上に係る留意点</a:t>
          </a:r>
          <a:endParaRPr lang="en-US" altLang="ja-JP" sz="1200" b="1" i="0" u="none" strike="noStrike">
            <a:solidFill>
              <a:sysClr val="windowText" lastClr="000000"/>
            </a:solidFill>
            <a:effectLst/>
            <a:latin typeface="+mn-lt"/>
            <a:ea typeface="+mn-ea"/>
            <a:cs typeface="+mn-cs"/>
          </a:endParaRPr>
        </a:p>
        <a:p>
          <a:pPr algn="l">
            <a:lnSpc>
              <a:spcPts val="1500"/>
            </a:lnSpc>
          </a:pPr>
          <a:r>
            <a:rPr lang="ja-JP" altLang="en-US" sz="1200" b="1" i="0" u="none" strike="noStrike">
              <a:solidFill>
                <a:sysClr val="windowText" lastClr="000000"/>
              </a:solidFill>
              <a:effectLst/>
              <a:latin typeface="+mn-lt"/>
              <a:ea typeface="+mn-ea"/>
              <a:cs typeface="+mn-cs"/>
            </a:rPr>
            <a:t>講師・講演者</a:t>
          </a:r>
          <a:endParaRPr lang="en-US" altLang="ja-JP" sz="1200" b="1" i="0" u="none" strike="noStrike">
            <a:solidFill>
              <a:sysClr val="windowText" lastClr="000000"/>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日本側交流機関もしくは連携機関の規程に従って計上して下さい。</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日本側交流機関もしくは連携機関の被雇用者（非常勤者含む）への謝金は計上できません。</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諸外国・地域からオンラインで協力する講師・講演者への謝金は計上できますが、招へい・派遣者や相手国側交流機関の被雇用者（非常勤者含む）への謝金は計上できません。</a:t>
          </a:r>
          <a:endParaRPr lang="en-US" altLang="ja-JP" sz="1100">
            <a:solidFill>
              <a:schemeClr val="dk1"/>
            </a:solidFill>
            <a:effectLst/>
            <a:latin typeface="+mn-lt"/>
            <a:ea typeface="+mn-ea"/>
            <a:cs typeface="+mn-cs"/>
          </a:endParaRPr>
        </a:p>
      </xdr:txBody>
    </xdr:sp>
    <xdr:clientData/>
  </xdr:twoCellAnchor>
  <xdr:twoCellAnchor>
    <xdr:from>
      <xdr:col>2</xdr:col>
      <xdr:colOff>53340</xdr:colOff>
      <xdr:row>69</xdr:row>
      <xdr:rowOff>59532</xdr:rowOff>
    </xdr:from>
    <xdr:to>
      <xdr:col>8</xdr:col>
      <xdr:colOff>1352550</xdr:colOff>
      <xdr:row>71</xdr:row>
      <xdr:rowOff>161925</xdr:rowOff>
    </xdr:to>
    <xdr:sp macro="" textlink="">
      <xdr:nvSpPr>
        <xdr:cNvPr id="5" name="角丸四角形 13">
          <a:extLst>
            <a:ext uri="{FF2B5EF4-FFF2-40B4-BE49-F238E27FC236}">
              <a16:creationId xmlns:a16="http://schemas.microsoft.com/office/drawing/2014/main" id="{28F42DCD-096B-42DD-9C98-05DE69532765}"/>
            </a:ext>
          </a:extLst>
        </xdr:cNvPr>
        <xdr:cNvSpPr/>
      </xdr:nvSpPr>
      <xdr:spPr>
        <a:xfrm>
          <a:off x="462915" y="27529632"/>
          <a:ext cx="10748010" cy="3112293"/>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(5)</a:t>
          </a:r>
          <a:r>
            <a:rPr lang="ja-JP" altLang="en-US" sz="1200" b="1" i="0" u="none" strike="noStrike">
              <a:solidFill>
                <a:sysClr val="windowText" lastClr="000000"/>
              </a:solidFill>
              <a:effectLst/>
              <a:latin typeface="+mn-lt"/>
              <a:ea typeface="+mn-ea"/>
              <a:cs typeface="+mn-cs"/>
            </a:rPr>
            <a:t>その他の計上に係る留意点</a:t>
          </a:r>
          <a:endParaRPr lang="ja-JP" altLang="en-US" sz="1200" b="0" i="0" u="none" strike="noStrike">
            <a:solidFill>
              <a:sysClr val="windowText" lastClr="000000"/>
            </a:solidFill>
            <a:effectLst/>
            <a:latin typeface="+mn-lt"/>
            <a:ea typeface="+mn-ea"/>
            <a:cs typeface="+mn-cs"/>
          </a:endParaRPr>
        </a:p>
        <a:p>
          <a:pPr algn="l">
            <a:lnSpc>
              <a:spcPts val="1500"/>
            </a:lnSpc>
          </a:pPr>
          <a:r>
            <a:rPr lang="ja-JP" altLang="en-US" sz="1200" b="1" i="0" u="none" strike="noStrike">
              <a:solidFill>
                <a:sysClr val="windowText" lastClr="000000"/>
              </a:solidFill>
              <a:effectLst/>
              <a:latin typeface="+mn-lt"/>
              <a:ea typeface="+mn-ea"/>
              <a:cs typeface="+mn-cs"/>
            </a:rPr>
            <a:t>以下のような費用をその他に計上してください。</a:t>
          </a:r>
          <a:endParaRPr lang="en-US" altLang="ja-JP" sz="1200" b="1" i="0" u="none" strike="noStrike">
            <a:solidFill>
              <a:sysClr val="windowText" lastClr="000000"/>
            </a:solidFill>
            <a:effectLst/>
            <a:latin typeface="+mn-lt"/>
            <a:ea typeface="+mn-ea"/>
            <a:cs typeface="+mn-cs"/>
          </a:endParaRPr>
        </a:p>
        <a:p>
          <a:pPr lvl="0"/>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外注費（雑役務費）</a:t>
          </a:r>
        </a:p>
        <a:p>
          <a:r>
            <a:rPr lang="ja-JP" altLang="ja-JP" sz="1100">
              <a:solidFill>
                <a:schemeClr val="dk1"/>
              </a:solidFill>
              <a:effectLst/>
              <a:latin typeface="+mn-lt"/>
              <a:ea typeface="+mn-ea"/>
              <a:cs typeface="+mn-cs"/>
            </a:rPr>
            <a:t>運転手を伴う車両雇上費等の外注にかかる経費等</a:t>
          </a:r>
        </a:p>
        <a:p>
          <a:pPr lvl="0"/>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印刷製本費</a:t>
          </a:r>
        </a:p>
        <a:p>
          <a:r>
            <a:rPr lang="ja-JP" altLang="ja-JP" sz="1100">
              <a:solidFill>
                <a:schemeClr val="dk1"/>
              </a:solidFill>
              <a:effectLst/>
              <a:latin typeface="+mn-lt"/>
              <a:ea typeface="+mn-ea"/>
              <a:cs typeface="+mn-cs"/>
            </a:rPr>
            <a:t>報告書や広報用の印刷物を作成するための印刷・製本代等</a:t>
          </a:r>
        </a:p>
        <a:p>
          <a:pPr lvl="0"/>
          <a:r>
            <a:rPr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会議費</a:t>
          </a:r>
        </a:p>
        <a:p>
          <a:r>
            <a:rPr lang="ja-JP" altLang="ja-JP" sz="1100">
              <a:solidFill>
                <a:schemeClr val="dk1"/>
              </a:solidFill>
              <a:effectLst/>
              <a:latin typeface="+mn-lt"/>
              <a:ea typeface="+mn-ea"/>
              <a:cs typeface="+mn-cs"/>
            </a:rPr>
            <a:t>本</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のために専用で借り上げる場所の賃借料等</a:t>
          </a:r>
        </a:p>
        <a:p>
          <a:pPr lvl="0"/>
          <a:r>
            <a:rPr lang="ja-JP" altLang="en-US" sz="1100">
              <a:solidFill>
                <a:schemeClr val="dk1"/>
              </a:solidFill>
              <a:effectLst/>
              <a:latin typeface="+mn-lt"/>
              <a:ea typeface="+mn-ea"/>
              <a:cs typeface="+mn-cs"/>
            </a:rPr>
            <a:t>④</a:t>
          </a:r>
          <a:r>
            <a:rPr lang="ja-JP" altLang="ja-JP" sz="1100">
              <a:solidFill>
                <a:schemeClr val="dk1"/>
              </a:solidFill>
              <a:effectLst/>
              <a:latin typeface="+mn-lt"/>
              <a:ea typeface="+mn-ea"/>
              <a:cs typeface="+mn-cs"/>
            </a:rPr>
            <a:t>通信運搬費</a:t>
          </a:r>
        </a:p>
        <a:p>
          <a:r>
            <a:rPr lang="ja-JP" altLang="ja-JP" sz="1100">
              <a:solidFill>
                <a:schemeClr val="dk1"/>
              </a:solidFill>
              <a:effectLst/>
              <a:latin typeface="+mn-lt"/>
              <a:ea typeface="+mn-ea"/>
              <a:cs typeface="+mn-cs"/>
            </a:rPr>
            <a:t>物品の運搬、郵送及びデータ送信等のための経費等</a:t>
          </a:r>
        </a:p>
        <a:p>
          <a:pPr lvl="0"/>
          <a:r>
            <a:rPr lang="ja-JP" altLang="en-US" sz="1100">
              <a:solidFill>
                <a:schemeClr val="dk1"/>
              </a:solidFill>
              <a:effectLst/>
              <a:latin typeface="+mn-lt"/>
              <a:ea typeface="+mn-ea"/>
              <a:cs typeface="+mn-cs"/>
            </a:rPr>
            <a:t>⑤</a:t>
          </a:r>
          <a:r>
            <a:rPr lang="ja-JP" altLang="ja-JP" sz="1100">
              <a:solidFill>
                <a:schemeClr val="dk1"/>
              </a:solidFill>
              <a:effectLst/>
              <a:latin typeface="+mn-lt"/>
              <a:ea typeface="+mn-ea"/>
              <a:cs typeface="+mn-cs"/>
            </a:rPr>
            <a:t>その他（諸経費）</a:t>
          </a:r>
        </a:p>
        <a:p>
          <a:r>
            <a:rPr lang="ja-JP" altLang="ja-JP" sz="1100">
              <a:solidFill>
                <a:schemeClr val="dk1"/>
              </a:solidFill>
              <a:effectLst/>
              <a:latin typeface="+mn-lt"/>
              <a:ea typeface="+mn-ea"/>
              <a:cs typeface="+mn-cs"/>
            </a:rPr>
            <a:t>参加者等の各種保険料等</a:t>
          </a:r>
        </a:p>
        <a:p>
          <a:pPr lvl="0"/>
          <a:r>
            <a:rPr lang="ja-JP" altLang="en-US" sz="1100">
              <a:solidFill>
                <a:schemeClr val="dk1"/>
              </a:solidFill>
              <a:effectLst/>
              <a:latin typeface="+mn-lt"/>
              <a:ea typeface="+mn-ea"/>
              <a:cs typeface="+mn-cs"/>
            </a:rPr>
            <a:t>⑥</a:t>
          </a:r>
          <a:r>
            <a:rPr lang="ja-JP" altLang="ja-JP" sz="1100">
              <a:solidFill>
                <a:schemeClr val="dk1"/>
              </a:solidFill>
              <a:effectLst/>
              <a:latin typeface="+mn-lt"/>
              <a:ea typeface="+mn-ea"/>
              <a:cs typeface="+mn-cs"/>
            </a:rPr>
            <a:t>消費税</a:t>
          </a:r>
          <a:r>
            <a:rPr lang="ja-JP" altLang="en-US" sz="1100">
              <a:solidFill>
                <a:schemeClr val="dk1"/>
              </a:solidFill>
              <a:effectLst/>
              <a:latin typeface="+mn-lt"/>
              <a:ea typeface="+mn-ea"/>
              <a:cs typeface="+mn-cs"/>
            </a:rPr>
            <a:t>相当額</a:t>
          </a:r>
          <a:endParaRPr lang="ja-JP" altLang="en-US" sz="1100" b="1" i="0" u="none" strike="noStrike">
            <a:solidFill>
              <a:sysClr val="windowText" lastClr="000000"/>
            </a:solidFill>
            <a:effectLst/>
            <a:latin typeface="+mn-lt"/>
            <a:ea typeface="+mn-ea"/>
            <a:cs typeface="+mn-cs"/>
          </a:endParaRPr>
        </a:p>
      </xdr:txBody>
    </xdr:sp>
    <xdr:clientData/>
  </xdr:twoCellAnchor>
  <xdr:twoCellAnchor>
    <xdr:from>
      <xdr:col>2</xdr:col>
      <xdr:colOff>17690</xdr:colOff>
      <xdr:row>47</xdr:row>
      <xdr:rowOff>1463583</xdr:rowOff>
    </xdr:from>
    <xdr:to>
      <xdr:col>8</xdr:col>
      <xdr:colOff>1273085</xdr:colOff>
      <xdr:row>47</xdr:row>
      <xdr:rowOff>2590800</xdr:rowOff>
    </xdr:to>
    <xdr:sp macro="" textlink="">
      <xdr:nvSpPr>
        <xdr:cNvPr id="7" name="角丸四角形 13">
          <a:extLst>
            <a:ext uri="{FF2B5EF4-FFF2-40B4-BE49-F238E27FC236}">
              <a16:creationId xmlns:a16="http://schemas.microsoft.com/office/drawing/2014/main" id="{491AA293-998E-46CC-8BBC-D5C8D57518D9}"/>
            </a:ext>
          </a:extLst>
        </xdr:cNvPr>
        <xdr:cNvSpPr/>
      </xdr:nvSpPr>
      <xdr:spPr>
        <a:xfrm>
          <a:off x="427265" y="17408433"/>
          <a:ext cx="10704195" cy="1127217"/>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ja-JP" altLang="en-US" sz="1200" b="1" i="0" u="none" strike="noStrike">
              <a:solidFill>
                <a:sysClr val="windowText" lastClr="000000"/>
              </a:solidFill>
              <a:effectLst/>
              <a:latin typeface="+mn-lt"/>
              <a:ea typeface="+mn-ea"/>
              <a:cs typeface="+mn-cs"/>
            </a:rPr>
            <a:t>学生アルバイト</a:t>
          </a:r>
          <a:endParaRPr lang="en-US" altLang="ja-JP" sz="1200" b="1" i="0" u="none" strike="noStrike">
            <a:solidFill>
              <a:sysClr val="windowText" lastClr="000000"/>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講演会や発表会等のイベント開催時に必要となる学生アルバイト等、実施主担当者に協力する者に対する謝金／賃金を、日本側交流機関もしくは連携機関の規程に従って計上して下さい。</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オンライン交流も含め、事前準備や事後対応に係る業務の場合も計上が可能です。イベントごとや業務ごとの人数上限はありませんが、イベント前後の数日程度を目安として下さい。</a:t>
          </a:r>
        </a:p>
      </xdr:txBody>
    </xdr:sp>
    <xdr:clientData/>
  </xdr:twoCellAnchor>
  <xdr:twoCellAnchor>
    <xdr:from>
      <xdr:col>4</xdr:col>
      <xdr:colOff>1039091</xdr:colOff>
      <xdr:row>1</xdr:row>
      <xdr:rowOff>398318</xdr:rowOff>
    </xdr:from>
    <xdr:to>
      <xdr:col>8</xdr:col>
      <xdr:colOff>1679864</xdr:colOff>
      <xdr:row>7</xdr:row>
      <xdr:rowOff>340900</xdr:rowOff>
    </xdr:to>
    <xdr:sp macro="" textlink="">
      <xdr:nvSpPr>
        <xdr:cNvPr id="8" name="正方形/長方形 7">
          <a:extLst>
            <a:ext uri="{FF2B5EF4-FFF2-40B4-BE49-F238E27FC236}">
              <a16:creationId xmlns:a16="http://schemas.microsoft.com/office/drawing/2014/main" id="{A0C4B73E-92AC-41D9-832F-E3A53A33CDC6}"/>
            </a:ext>
          </a:extLst>
        </xdr:cNvPr>
        <xdr:cNvSpPr/>
      </xdr:nvSpPr>
      <xdr:spPr>
        <a:xfrm>
          <a:off x="5680364" y="658091"/>
          <a:ext cx="6096000" cy="2055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留意点</a:t>
          </a:r>
          <a:r>
            <a:rPr kumimoji="1" lang="en-US" altLang="ja-JP" sz="1100" b="1">
              <a:solidFill>
                <a:srgbClr val="FF0000"/>
              </a:solidFill>
            </a:rPr>
            <a:t>】</a:t>
          </a:r>
        </a:p>
        <a:p>
          <a:pPr algn="l"/>
          <a:r>
            <a:rPr kumimoji="1" lang="ja-JP" altLang="en-US" sz="1800" b="1">
              <a:solidFill>
                <a:srgbClr val="FF0000"/>
              </a:solidFill>
            </a:rPr>
            <a:t>・別シートの様式</a:t>
          </a:r>
          <a:r>
            <a:rPr kumimoji="1" lang="en-US" altLang="ja-JP" sz="1800" b="1">
              <a:solidFill>
                <a:srgbClr val="FF0000"/>
              </a:solidFill>
            </a:rPr>
            <a:t>10)-2</a:t>
          </a:r>
          <a:r>
            <a:rPr kumimoji="1" lang="ja-JP" altLang="en-US" sz="1800" b="1">
              <a:solidFill>
                <a:srgbClr val="FF0000"/>
              </a:solidFill>
            </a:rPr>
            <a:t>記載例を参考に記載して下さい。</a:t>
          </a:r>
          <a:endParaRPr kumimoji="1" lang="en-US" altLang="ja-JP" sz="1800" b="1">
            <a:solidFill>
              <a:srgbClr val="FF0000"/>
            </a:solidFill>
          </a:endParaRPr>
        </a:p>
        <a:p>
          <a:pPr algn="l"/>
          <a:r>
            <a:rPr kumimoji="1" lang="ja-JP" altLang="en-US" sz="1100">
              <a:solidFill>
                <a:srgbClr val="FF0000"/>
              </a:solidFill>
            </a:rPr>
            <a:t>・金額は</a:t>
          </a:r>
          <a:r>
            <a:rPr kumimoji="1" lang="ja-JP" altLang="en-US" sz="1100" b="1" u="sng">
              <a:solidFill>
                <a:srgbClr val="FF0000"/>
              </a:solidFill>
            </a:rPr>
            <a:t>円単位で入力</a:t>
          </a:r>
          <a:r>
            <a:rPr kumimoji="1" lang="ja-JP" altLang="en-US" sz="1100">
              <a:solidFill>
                <a:srgbClr val="FF0000"/>
              </a:solidFill>
            </a:rPr>
            <a:t>してください。</a:t>
          </a:r>
          <a:endParaRPr kumimoji="1" lang="en-US" altLang="ja-JP" sz="1100">
            <a:solidFill>
              <a:srgbClr val="FF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・一般管理費率は直接経費合計の</a:t>
          </a:r>
          <a:r>
            <a:rPr kumimoji="1" lang="en-US" altLang="ja-JP" sz="1100" b="1" u="sng">
              <a:solidFill>
                <a:srgbClr val="FF0000"/>
              </a:solidFill>
              <a:latin typeface="+mn-ea"/>
              <a:ea typeface="+mn-ea"/>
            </a:rPr>
            <a:t>1</a:t>
          </a:r>
          <a:r>
            <a:rPr kumimoji="1" lang="ja-JP" altLang="en-US" sz="1100" b="1" u="sng">
              <a:solidFill>
                <a:srgbClr val="FF0000"/>
              </a:solidFill>
            </a:rPr>
            <a:t>０％以下</a:t>
          </a:r>
          <a:r>
            <a:rPr kumimoji="1" lang="ja-JP" altLang="en-US" sz="1100">
              <a:solidFill>
                <a:srgbClr val="FF0000"/>
              </a:solidFill>
            </a:rPr>
            <a:t>となります。</a:t>
          </a:r>
          <a:r>
            <a:rPr lang="ja-JP" altLang="ja-JP" sz="1100" b="0" i="0" baseline="0">
              <a:solidFill>
                <a:srgbClr val="FF0000"/>
              </a:solidFill>
              <a:effectLst/>
              <a:latin typeface="+mn-lt"/>
              <a:ea typeface="+mn-ea"/>
              <a:cs typeface="+mn-cs"/>
            </a:rPr>
            <a:t>自動計算された一般管理費は、円未満は切捨となります。</a:t>
          </a: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・派遣者・招へい者による現地での文化体験、見学料、観光、親睦会、記念品等に関わる費用は</a:t>
          </a:r>
          <a:r>
            <a:rPr lang="en-US" altLang="ja-JP" sz="1100" b="0" i="0" baseline="0">
              <a:solidFill>
                <a:srgbClr val="FF0000"/>
              </a:solidFill>
              <a:effectLst/>
              <a:latin typeface="+mn-lt"/>
              <a:ea typeface="+mn-ea"/>
              <a:cs typeface="+mn-cs"/>
            </a:rPr>
            <a:t>JST</a:t>
          </a:r>
          <a:r>
            <a:rPr lang="ja-JP" altLang="en-US" sz="1100" b="0" i="0" baseline="0">
              <a:solidFill>
                <a:srgbClr val="FF0000"/>
              </a:solidFill>
              <a:effectLst/>
              <a:latin typeface="+mn-lt"/>
              <a:ea typeface="+mn-ea"/>
              <a:cs typeface="+mn-cs"/>
            </a:rPr>
            <a:t>支援金の対象となりません。</a:t>
          </a:r>
          <a:endParaRPr lang="ja-JP" altLang="ja-JP">
            <a:solidFill>
              <a:srgbClr val="FF0000"/>
            </a:solidFill>
            <a:effectLst/>
          </a:endParaRPr>
        </a:p>
        <a:p>
          <a:pPr algn="l"/>
          <a:endParaRPr kumimoji="1" lang="en-US" altLang="ja-JP" sz="1100">
            <a:solidFill>
              <a:srgbClr val="FF0000"/>
            </a:solidFill>
          </a:endParaRPr>
        </a:p>
        <a:p>
          <a:pPr algn="l"/>
          <a:endParaRPr kumimoji="1" lang="en-US" altLang="ja-JP" sz="1100" strike="sngStrike" baseline="0">
            <a:solidFill>
              <a:srgbClr val="FF0000"/>
            </a:solidFill>
          </a:endParaRPr>
        </a:p>
      </xdr:txBody>
    </xdr:sp>
    <xdr:clientData/>
  </xdr:twoCellAnchor>
  <xdr:twoCellAnchor>
    <xdr:from>
      <xdr:col>2</xdr:col>
      <xdr:colOff>0</xdr:colOff>
      <xdr:row>27</xdr:row>
      <xdr:rowOff>0</xdr:rowOff>
    </xdr:from>
    <xdr:to>
      <xdr:col>8</xdr:col>
      <xdr:colOff>1304925</xdr:colOff>
      <xdr:row>27</xdr:row>
      <xdr:rowOff>1757021</xdr:rowOff>
    </xdr:to>
    <xdr:sp macro="" textlink="">
      <xdr:nvSpPr>
        <xdr:cNvPr id="6" name="角丸四角形 13">
          <a:extLst>
            <a:ext uri="{FF2B5EF4-FFF2-40B4-BE49-F238E27FC236}">
              <a16:creationId xmlns:a16="http://schemas.microsoft.com/office/drawing/2014/main" id="{9651CAF2-D1C3-434E-AC24-07D7A1047298}"/>
            </a:ext>
          </a:extLst>
        </xdr:cNvPr>
        <xdr:cNvSpPr/>
      </xdr:nvSpPr>
      <xdr:spPr>
        <a:xfrm>
          <a:off x="419100" y="8667750"/>
          <a:ext cx="10972800" cy="1757021"/>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(1)</a:t>
          </a:r>
          <a:r>
            <a:rPr lang="ja-JP" altLang="en-US" sz="1200" b="1" i="0" u="none" strike="noStrike">
              <a:solidFill>
                <a:sysClr val="windowText" lastClr="000000"/>
              </a:solidFill>
              <a:effectLst/>
              <a:latin typeface="+mn-lt"/>
              <a:ea typeface="+mn-ea"/>
              <a:cs typeface="+mn-cs"/>
            </a:rPr>
            <a:t>消耗品費の計上に係る留意点</a:t>
          </a:r>
        </a:p>
        <a:p>
          <a:pPr marL="171450" indent="-171450" algn="l">
            <a:lnSpc>
              <a:spcPts val="1500"/>
            </a:lnSpc>
            <a:buFont typeface="Arial" panose="020B0604020202020204" pitchFamily="34" charset="0"/>
            <a:buChar char="•"/>
          </a:pPr>
          <a:r>
            <a:rPr lang="ja-JP" altLang="en-US" sz="1100" b="0" i="0" u="none" strike="noStrike">
              <a:solidFill>
                <a:sysClr val="windowText" lastClr="000000"/>
              </a:solidFill>
              <a:effectLst/>
              <a:latin typeface="+mn-lt"/>
              <a:ea typeface="+mn-ea"/>
              <a:cs typeface="+mn-cs"/>
            </a:rPr>
            <a:t>本事業を実施するために必要な物品のうち、取得価額が</a:t>
          </a:r>
          <a:r>
            <a:rPr lang="en-US" altLang="ja-JP" sz="1100" b="0" i="0" u="none" strike="noStrike">
              <a:solidFill>
                <a:sysClr val="windowText" lastClr="000000"/>
              </a:solidFill>
              <a:effectLst/>
              <a:latin typeface="+mn-lt"/>
              <a:ea typeface="+mn-ea"/>
              <a:cs typeface="+mn-cs"/>
            </a:rPr>
            <a:t>20</a:t>
          </a:r>
          <a:r>
            <a:rPr lang="ja-JP" altLang="en-US" sz="1100" b="0" i="0" u="none" strike="noStrike">
              <a:solidFill>
                <a:sysClr val="windowText" lastClr="000000"/>
              </a:solidFill>
              <a:effectLst/>
              <a:latin typeface="+mn-lt"/>
              <a:ea typeface="+mn-ea"/>
              <a:cs typeface="+mn-cs"/>
            </a:rPr>
            <a:t>万円未満または使用可能期間が</a:t>
          </a:r>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年未満の備品、研究用試薬・材料等が対象で、日本側交流機関もしくは連携機関で使用するものや業務を支援、補助する方に係る費用です。派遣参加者が相手国側交流機関で使用する消耗品等は、日本側交流機関もしくは連携機関の規程に基づいた支出であることが必要です。</a:t>
          </a:r>
          <a:endParaRPr lang="ja-JP"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本</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に直接携わらない管理部門が使用する事務用品等は対象外です。</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汎用性が高い映像・音声機器、印刷機等は、日本側・相手国側交流機関もしくは連携機関所有のものを活用いただくことを前提としたプログラムですので、真に必要な場合のみ計上してください。機関所有のものを最大限活用し、経費節減にご協力下さい。</a:t>
          </a:r>
          <a:endParaRPr lang="ja-JP" altLang="en-US" sz="1100" b="0" i="0" u="none" strike="noStrike">
            <a:solidFill>
              <a:sysClr val="windowText" lastClr="000000"/>
            </a:solidFill>
            <a:effectLst/>
            <a:latin typeface="+mn-lt"/>
            <a:ea typeface="+mn-ea"/>
            <a:cs typeface="+mn-cs"/>
          </a:endParaRPr>
        </a:p>
        <a:p>
          <a:pPr marL="171450" indent="-171450" algn="l">
            <a:lnSpc>
              <a:spcPts val="1500"/>
            </a:lnSpc>
            <a:buFont typeface="Arial" panose="020B0604020202020204" pitchFamily="34" charset="0"/>
            <a:buChar char="•"/>
          </a:pPr>
          <a:r>
            <a:rPr lang="ja-JP" altLang="en-US" sz="1100" b="0" i="0" u="none" strike="noStrike">
              <a:solidFill>
                <a:sysClr val="windowText" lastClr="000000"/>
              </a:solidFill>
              <a:effectLst/>
              <a:latin typeface="+mn-lt"/>
              <a:ea typeface="+mn-ea"/>
              <a:cs typeface="+mn-cs"/>
            </a:rPr>
            <a:t>小額のもの等まとめられるものについては、可能な範囲で、「一式」などとしてまとめて計上してください。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559435</xdr:colOff>
      <xdr:row>0</xdr:row>
      <xdr:rowOff>90805</xdr:rowOff>
    </xdr:from>
    <xdr:to>
      <xdr:col>2</xdr:col>
      <xdr:colOff>58420</xdr:colOff>
      <xdr:row>0</xdr:row>
      <xdr:rowOff>184150</xdr:rowOff>
    </xdr:to>
    <xdr:pic>
      <xdr:nvPicPr>
        <xdr:cNvPr id="5" name="図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1397635" y="90805"/>
          <a:ext cx="598170" cy="95250"/>
        </a:xfrm>
        <a:prstGeom prst="rect">
          <a:avLst/>
        </a:prstGeom>
      </xdr:spPr>
    </xdr:pic>
    <xdr:clientData/>
  </xdr:twoCellAnchor>
  <xdr:twoCellAnchor>
    <xdr:from>
      <xdr:col>3</xdr:col>
      <xdr:colOff>406400</xdr:colOff>
      <xdr:row>2</xdr:row>
      <xdr:rowOff>88900</xdr:rowOff>
    </xdr:from>
    <xdr:to>
      <xdr:col>4</xdr:col>
      <xdr:colOff>1506220</xdr:colOff>
      <xdr:row>9</xdr:row>
      <xdr:rowOff>53340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206875" y="517525"/>
          <a:ext cx="2966720" cy="1431290"/>
          <a:chOff x="5476875" y="1066799"/>
          <a:chExt cx="2705100" cy="1419225"/>
        </a:xfrm>
      </xdr:grpSpPr>
      <xdr:sp macro="" textlink="">
        <xdr:nvSpPr>
          <xdr:cNvPr id="11" name="角丸四角形 1">
            <a:extLst>
              <a:ext uri="{FF2B5EF4-FFF2-40B4-BE49-F238E27FC236}">
                <a16:creationId xmlns:a16="http://schemas.microsoft.com/office/drawing/2014/main" id="{00000000-0008-0000-0A00-00000B000000}"/>
              </a:ext>
            </a:extLst>
          </xdr:cNvPr>
          <xdr:cNvSpPr/>
        </xdr:nvSpPr>
        <xdr:spPr>
          <a:xfrm>
            <a:off x="5476875" y="1200472"/>
            <a:ext cx="2705100" cy="1285552"/>
          </a:xfrm>
          <a:prstGeom prst="roundRect">
            <a:avLst>
              <a:gd name="adj" fmla="val 0"/>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5667375" y="1066799"/>
            <a:ext cx="926763" cy="2120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000" b="0">
                <a:latin typeface="Meiryo UI" panose="020B0604030504040204" pitchFamily="50" charset="-128"/>
                <a:ea typeface="Meiryo UI" panose="020B0604030504040204" pitchFamily="50" charset="-128"/>
              </a:rPr>
              <a:t>(JST</a:t>
            </a:r>
            <a:r>
              <a:rPr kumimoji="1" lang="ja-JP" altLang="en-US" sz="1000" b="0">
                <a:latin typeface="Meiryo UI" panose="020B0604030504040204" pitchFamily="50" charset="-128"/>
                <a:ea typeface="Meiryo UI" panose="020B0604030504040204" pitchFamily="50" charset="-128"/>
              </a:rPr>
              <a:t>使用欄</a:t>
            </a:r>
            <a:r>
              <a:rPr kumimoji="1" lang="en-US" altLang="ja-JP" sz="1000" b="0">
                <a:latin typeface="Meiryo UI" panose="020B0604030504040204" pitchFamily="50" charset="-128"/>
                <a:ea typeface="Meiryo UI" panose="020B0604030504040204" pitchFamily="50" charset="-128"/>
              </a:rPr>
              <a:t>) </a:t>
            </a:r>
            <a:endParaRPr kumimoji="1" lang="ja-JP" altLang="en-US" sz="1000" b="0">
              <a:latin typeface="Meiryo UI" panose="020B0604030504040204" pitchFamily="50" charset="-128"/>
              <a:ea typeface="Meiryo UI" panose="020B0604030504040204" pitchFamily="50" charset="-128"/>
            </a:endParaRPr>
          </a:p>
        </xdr:txBody>
      </xdr:sp>
      <xdr:sp macro="" textlink="">
        <xdr:nvSpPr>
          <xdr:cNvPr id="13" name="正方形/長方形 12">
            <a:extLst>
              <a:ext uri="{FF2B5EF4-FFF2-40B4-BE49-F238E27FC236}">
                <a16:creationId xmlns:a16="http://schemas.microsoft.com/office/drawing/2014/main" id="{00000000-0008-0000-0A00-00000D000000}"/>
              </a:ext>
            </a:extLst>
          </xdr:cNvPr>
          <xdr:cNvSpPr/>
        </xdr:nvSpPr>
        <xdr:spPr>
          <a:xfrm>
            <a:off x="561022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722947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6419850"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6419852" y="1323975"/>
            <a:ext cx="1698018"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月　　　　日　申請分承認</a:t>
            </a:r>
          </a:p>
        </xdr:txBody>
      </xdr:sp>
    </xdr:grpSp>
    <xdr:clientData/>
  </xdr:twoCellAnchor>
  <xdr:twoCellAnchor>
    <xdr:from>
      <xdr:col>0</xdr:col>
      <xdr:colOff>27304</xdr:colOff>
      <xdr:row>2</xdr:row>
      <xdr:rowOff>85725</xdr:rowOff>
    </xdr:from>
    <xdr:to>
      <xdr:col>4</xdr:col>
      <xdr:colOff>1762126</xdr:colOff>
      <xdr:row>9</xdr:row>
      <xdr:rowOff>133350</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27304" y="514350"/>
          <a:ext cx="7373622" cy="15144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r>
            <a:rPr kumimoji="1" lang="ja-JP" altLang="ja-JP" sz="1000" b="1">
              <a:solidFill>
                <a:srgbClr val="FF0000"/>
              </a:solidFill>
              <a:effectLst/>
              <a:latin typeface="Meiryo UI" panose="020B0604030504040204" pitchFamily="50" charset="-128"/>
              <a:ea typeface="Meiryo UI" panose="020B0604030504040204" pitchFamily="50" charset="-128"/>
              <a:cs typeface="+mn-cs"/>
            </a:rPr>
            <a:t>＊変更承認申請書を要しない内容であっても、目的・趣旨に照らして</a:t>
          </a:r>
          <a:r>
            <a:rPr kumimoji="1" lang="en-US" altLang="ja-JP" sz="1000" b="1">
              <a:solidFill>
                <a:srgbClr val="FF0000"/>
              </a:solidFill>
              <a:effectLst/>
              <a:latin typeface="Meiryo UI" panose="020B0604030504040204" pitchFamily="50" charset="-128"/>
              <a:ea typeface="Meiryo UI" panose="020B0604030504040204" pitchFamily="50" charset="-128"/>
              <a:cs typeface="+mn-cs"/>
            </a:rPr>
            <a:t>JST</a:t>
          </a:r>
          <a:r>
            <a:rPr kumimoji="1" lang="ja-JP" altLang="ja-JP" sz="1000" b="1">
              <a:solidFill>
                <a:srgbClr val="FF0000"/>
              </a:solidFill>
              <a:effectLst/>
              <a:latin typeface="Meiryo UI" panose="020B0604030504040204" pitchFamily="50" charset="-128"/>
              <a:ea typeface="Meiryo UI" panose="020B0604030504040204" pitchFamily="50" charset="-128"/>
              <a:cs typeface="+mn-cs"/>
            </a:rPr>
            <a:t>が不適当と判断する場合には変更を認めない場合があります。</a:t>
          </a:r>
          <a:br>
            <a:rPr kumimoji="1" lang="ja-JP" altLang="ja-JP" sz="1000" b="1">
              <a:solidFill>
                <a:srgbClr val="FF0000"/>
              </a:solidFill>
              <a:effectLst/>
              <a:latin typeface="Meiryo UI" panose="020B0604030504040204" pitchFamily="50" charset="-128"/>
              <a:ea typeface="Meiryo UI" panose="020B0604030504040204" pitchFamily="50" charset="-128"/>
              <a:cs typeface="+mn-cs"/>
            </a:rPr>
          </a:br>
          <a:r>
            <a:rPr kumimoji="1" lang="ja-JP" altLang="ja-JP" sz="1000" b="1">
              <a:solidFill>
                <a:srgbClr val="FF0000"/>
              </a:solidFill>
              <a:effectLst/>
              <a:latin typeface="Meiryo UI" panose="020B0604030504040204" pitchFamily="50" charset="-128"/>
              <a:ea typeface="Meiryo UI" panose="020B0604030504040204" pitchFamily="50" charset="-128"/>
              <a:cs typeface="+mn-cs"/>
            </a:rPr>
            <a:t>＊終了報告時に変更が発覚した場合はお認めできかねますので、必ず事前に変更のご連絡をお願いします。</a:t>
          </a:r>
          <a:endParaRPr lang="ja-JP" altLang="ja-JP" sz="1000" b="1">
            <a:solidFill>
              <a:srgbClr val="FF0000"/>
            </a:solidFill>
            <a:effectLst/>
            <a:latin typeface="Meiryo UI" panose="020B0604030504040204" pitchFamily="50" charset="-128"/>
            <a:ea typeface="Meiryo UI" panose="020B0604030504040204" pitchFamily="50" charset="-128"/>
          </a:endParaRPr>
        </a:p>
        <a:p>
          <a:r>
            <a:rPr kumimoji="1" lang="ja-JP" altLang="ja-JP" sz="1000" b="1" baseline="0">
              <a:solidFill>
                <a:srgbClr val="FF0000"/>
              </a:solidFill>
              <a:effectLst/>
              <a:latin typeface="Meiryo UI" panose="020B0604030504040204" pitchFamily="50" charset="-128"/>
              <a:ea typeface="Meiryo UI" panose="020B0604030504040204" pitchFamily="50" charset="-128"/>
              <a:cs typeface="+mn-cs"/>
            </a:rPr>
            <a:t>＊複数の変更が同時に発生する場合も変更内容種別ごとに記入してください。</a:t>
          </a:r>
          <a:endParaRPr lang="ja-JP" altLang="ja-JP" sz="1000" b="1">
            <a:solidFill>
              <a:srgbClr val="FF0000"/>
            </a:solidFill>
            <a:effectLst/>
            <a:latin typeface="Meiryo UI" panose="020B0604030504040204" pitchFamily="50" charset="-128"/>
            <a:ea typeface="Meiryo UI" panose="020B0604030504040204" pitchFamily="50" charset="-128"/>
          </a:endParaRPr>
        </a:p>
        <a:p>
          <a:pPr algn="l"/>
          <a:endParaRPr kumimoji="1" lang="ja-JP" altLang="en-US" sz="1100">
            <a:solidFill>
              <a:srgbClr val="FF0000"/>
            </a:solidFill>
          </a:endParaRPr>
        </a:p>
      </xdr:txBody>
    </xdr:sp>
    <xdr:clientData fPrintsWithSheet="0"/>
  </xdr:twoCellAnchor>
  <xdr:twoCellAnchor editAs="absolute">
    <xdr:from>
      <xdr:col>0</xdr:col>
      <xdr:colOff>0</xdr:colOff>
      <xdr:row>2</xdr:row>
      <xdr:rowOff>26670</xdr:rowOff>
    </xdr:from>
    <xdr:to>
      <xdr:col>4</xdr:col>
      <xdr:colOff>1600200</xdr:colOff>
      <xdr:row>9</xdr:row>
      <xdr:rowOff>149225</xdr:rowOff>
    </xdr:to>
    <xdr:sp macro="" textlink="">
      <xdr:nvSpPr>
        <xdr:cNvPr id="2" name="四角形: 角を丸くする 1">
          <a:extLst>
            <a:ext uri="{FF2B5EF4-FFF2-40B4-BE49-F238E27FC236}">
              <a16:creationId xmlns:a16="http://schemas.microsoft.com/office/drawing/2014/main" id="{99A59247-BBF1-4AED-A0ED-AAA113A145E3}"/>
            </a:ext>
          </a:extLst>
        </xdr:cNvPr>
        <xdr:cNvSpPr/>
      </xdr:nvSpPr>
      <xdr:spPr>
        <a:xfrm>
          <a:off x="0" y="457200"/>
          <a:ext cx="7267575" cy="158750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2400" b="1">
              <a:solidFill>
                <a:srgbClr val="FFFF00"/>
              </a:solidFill>
              <a:effectLst/>
              <a:latin typeface="+mn-lt"/>
              <a:ea typeface="+mn-ea"/>
              <a:cs typeface="+mn-cs"/>
            </a:rPr>
            <a:t>11)</a:t>
          </a:r>
          <a:r>
            <a:rPr kumimoji="1" lang="ja-JP" altLang="en-US" sz="2400" b="1">
              <a:solidFill>
                <a:srgbClr val="FFFF00"/>
              </a:solidFill>
              <a:effectLst/>
              <a:latin typeface="+mn-lt"/>
              <a:ea typeface="+mn-ea"/>
              <a:cs typeface="+mn-cs"/>
            </a:rPr>
            <a:t>改訂履歴</a:t>
          </a:r>
          <a:r>
            <a:rPr kumimoji="1" lang="ja-JP" altLang="ja-JP" sz="2400" b="1">
              <a:solidFill>
                <a:srgbClr val="FFFF00"/>
              </a:solidFill>
              <a:effectLst/>
              <a:latin typeface="+mn-lt"/>
              <a:ea typeface="+mn-ea"/>
              <a:cs typeface="+mn-cs"/>
            </a:rPr>
            <a:t>は申請時は入力不要です。</a:t>
          </a:r>
          <a:endParaRPr lang="ja-JP" altLang="ja-JP" sz="1800">
            <a:solidFill>
              <a:srgbClr val="FFFF00"/>
            </a:solidFill>
            <a:effectLst/>
          </a:endParaRPr>
        </a:p>
        <a:p>
          <a:pPr algn="l">
            <a:lnSpc>
              <a:spcPts val="1400"/>
            </a:lnSpc>
          </a:pPr>
          <a:r>
            <a:rPr kumimoji="1" lang="ja-JP" altLang="en-US" sz="1000" b="1">
              <a:solidFill>
                <a:schemeClr val="bg1"/>
              </a:solidFill>
              <a:latin typeface="Meiryo UI" panose="020B0604030504040204" pitchFamily="50" charset="-128"/>
              <a:ea typeface="Meiryo UI" panose="020B0604030504040204" pitchFamily="50" charset="-128"/>
            </a:rPr>
            <a:t>　</a:t>
          </a:r>
          <a:r>
            <a:rPr kumimoji="1" lang="en-US" altLang="ja-JP" sz="1000" b="1">
              <a:solidFill>
                <a:schemeClr val="bg1"/>
              </a:solidFill>
              <a:latin typeface="Meiryo UI" panose="020B0604030504040204" pitchFamily="50" charset="-128"/>
              <a:ea typeface="Meiryo UI" panose="020B0604030504040204" pitchFamily="50" charset="-128"/>
            </a:rPr>
            <a:t>※</a:t>
          </a:r>
          <a:r>
            <a:rPr kumimoji="1" lang="ja-JP" altLang="en-US" sz="1000" b="1">
              <a:solidFill>
                <a:schemeClr val="bg1"/>
              </a:solidFill>
              <a:latin typeface="Meiryo UI" panose="020B0604030504040204" pitchFamily="50" charset="-128"/>
              <a:ea typeface="Meiryo UI" panose="020B0604030504040204" pitchFamily="50" charset="-128"/>
            </a:rPr>
            <a:t>本シートは契約後、交流変更があった場合に使用します。</a:t>
          </a:r>
          <a:endParaRPr kumimoji="1" lang="en-US" altLang="ja-JP" sz="1000" b="1">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採択後に変更があった場合は、改訂履歴へは記入せずに契約担当者へその旨お知らせください。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47625</xdr:colOff>
      <xdr:row>61</xdr:row>
      <xdr:rowOff>119061</xdr:rowOff>
    </xdr:from>
    <xdr:to>
      <xdr:col>8</xdr:col>
      <xdr:colOff>1352550</xdr:colOff>
      <xdr:row>61</xdr:row>
      <xdr:rowOff>1986642</xdr:rowOff>
    </xdr:to>
    <xdr:sp macro="" textlink="">
      <xdr:nvSpPr>
        <xdr:cNvPr id="3" name="角丸四角形 13">
          <a:extLst>
            <a:ext uri="{FF2B5EF4-FFF2-40B4-BE49-F238E27FC236}">
              <a16:creationId xmlns:a16="http://schemas.microsoft.com/office/drawing/2014/main" id="{AFF2BFD2-6469-450B-AEC7-A8A0A38D6A25}"/>
            </a:ext>
          </a:extLst>
        </xdr:cNvPr>
        <xdr:cNvSpPr/>
      </xdr:nvSpPr>
      <xdr:spPr>
        <a:xfrm>
          <a:off x="466725" y="21931311"/>
          <a:ext cx="10972800" cy="1867581"/>
        </a:xfrm>
        <a:prstGeom prst="roundRect">
          <a:avLst>
            <a:gd name="adj" fmla="val 0"/>
          </a:avLst>
        </a:prstGeom>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(3)</a:t>
          </a:r>
          <a:r>
            <a:rPr lang="ja-JP" altLang="en-US" sz="1200" b="1" i="0" u="none" strike="noStrike">
              <a:solidFill>
                <a:sysClr val="windowText" lastClr="000000"/>
              </a:solidFill>
              <a:effectLst/>
              <a:latin typeface="+mn-lt"/>
              <a:ea typeface="+mn-ea"/>
              <a:cs typeface="+mn-cs"/>
            </a:rPr>
            <a:t>旅費の計上に係る留意点</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旅費の計上については、日本側交流機関もしくは連携機関の規程に従って下さい。</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プログラムを実施するにあたり参加者（招へい参加者、派遣参加者、引率者、現地参加者）の外国・国内への出張又は移動にかかる経費（交通費、宿泊費、日当、旅行雑費）が対象となります。旅行雑費には、空港使用料、旅券の交付手数料、査証手数料、予防注射料、出入国税の実費額、燃油サーチャージ、航空保険料、航空券取扱手数料等が含まれます。</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上記以外のプログラムへの協力者に支払う、講演や実験、訪問等の運営を実施または補助する際の日本国内の出張又は移動にかかる経費（交通費、宿泊費、日当、旅行雑費）が対象となります。</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u="sng">
              <a:solidFill>
                <a:schemeClr val="dk1"/>
              </a:solidFill>
              <a:effectLst/>
              <a:latin typeface="+mn-lt"/>
              <a:ea typeface="+mn-ea"/>
              <a:cs typeface="+mn-cs"/>
            </a:rPr>
            <a:t>日本側交流機関もしくは連携機関の規程にかかわらず、国際航空券費はエコノミークラスに限ります。</a:t>
          </a:r>
          <a:endParaRPr lang="ja-JP" altLang="ja-JP" sz="1100">
            <a:solidFill>
              <a:schemeClr val="dk1"/>
            </a:solidFill>
            <a:effectLst/>
            <a:latin typeface="+mn-lt"/>
            <a:ea typeface="+mn-ea"/>
            <a:cs typeface="+mn-cs"/>
          </a:endParaRPr>
        </a:p>
      </xdr:txBody>
    </xdr:sp>
    <xdr:clientData/>
  </xdr:twoCellAnchor>
  <xdr:twoCellAnchor>
    <xdr:from>
      <xdr:col>2</xdr:col>
      <xdr:colOff>49530</xdr:colOff>
      <xdr:row>48</xdr:row>
      <xdr:rowOff>140971</xdr:rowOff>
    </xdr:from>
    <xdr:to>
      <xdr:col>8</xdr:col>
      <xdr:colOff>1291590</xdr:colOff>
      <xdr:row>48</xdr:row>
      <xdr:rowOff>1551214</xdr:rowOff>
    </xdr:to>
    <xdr:sp macro="" textlink="">
      <xdr:nvSpPr>
        <xdr:cNvPr id="4" name="角丸四角形 13">
          <a:extLst>
            <a:ext uri="{FF2B5EF4-FFF2-40B4-BE49-F238E27FC236}">
              <a16:creationId xmlns:a16="http://schemas.microsoft.com/office/drawing/2014/main" id="{956996CC-7F91-4549-8EF2-29B786F202B3}"/>
            </a:ext>
          </a:extLst>
        </xdr:cNvPr>
        <xdr:cNvSpPr/>
      </xdr:nvSpPr>
      <xdr:spPr>
        <a:xfrm>
          <a:off x="468630" y="16390621"/>
          <a:ext cx="10909935" cy="1410243"/>
        </a:xfrm>
        <a:prstGeom prst="roundRect">
          <a:avLst>
            <a:gd name="adj" fmla="val 0"/>
          </a:avLst>
        </a:prstGeom>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(2) </a:t>
          </a:r>
          <a:r>
            <a:rPr lang="ja-JP" altLang="en-US" sz="1200" b="1" i="0" u="none" strike="noStrike">
              <a:solidFill>
                <a:sysClr val="windowText" lastClr="000000"/>
              </a:solidFill>
              <a:effectLst/>
              <a:latin typeface="+mn-lt"/>
              <a:ea typeface="+mn-ea"/>
              <a:cs typeface="+mn-cs"/>
            </a:rPr>
            <a:t>謝金の計上に係る留意点</a:t>
          </a:r>
          <a:endParaRPr lang="en-US" altLang="ja-JP" sz="1200" b="1" i="0" u="none" strike="noStrike">
            <a:solidFill>
              <a:sysClr val="windowText" lastClr="000000"/>
            </a:solidFill>
            <a:effectLst/>
            <a:latin typeface="+mn-lt"/>
            <a:ea typeface="+mn-ea"/>
            <a:cs typeface="+mn-cs"/>
          </a:endParaRPr>
        </a:p>
        <a:p>
          <a:pPr algn="l">
            <a:lnSpc>
              <a:spcPts val="1500"/>
            </a:lnSpc>
          </a:pPr>
          <a:r>
            <a:rPr lang="ja-JP" altLang="en-US" sz="1200" b="1" i="0" u="none" strike="noStrike">
              <a:solidFill>
                <a:sysClr val="windowText" lastClr="000000"/>
              </a:solidFill>
              <a:effectLst/>
              <a:latin typeface="+mn-lt"/>
              <a:ea typeface="+mn-ea"/>
              <a:cs typeface="+mn-cs"/>
            </a:rPr>
            <a:t>講師・講演者</a:t>
          </a:r>
          <a:endParaRPr lang="en-US" altLang="ja-JP" sz="1200" b="1" i="0" u="none" strike="noStrike">
            <a:solidFill>
              <a:sysClr val="windowText" lastClr="000000"/>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日本側交流機関もしくは連携機関の規程に従って計上して下さい。</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日本側交流機関もしくは連携機関の被雇用者（非常勤者含む）への謝金は計上できません。</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諸外国・地域からオンラインで協力する講師・講演者への謝金は計上できますが、招へい・派遣者や相手国側交流機関の被雇用者（非常勤者含む）への謝金は計上できません。</a:t>
          </a:r>
          <a:endParaRPr lang="en-US" altLang="ja-JP" sz="1100">
            <a:solidFill>
              <a:schemeClr val="dk1"/>
            </a:solidFill>
            <a:effectLst/>
            <a:latin typeface="+mn-lt"/>
            <a:ea typeface="+mn-ea"/>
            <a:cs typeface="+mn-cs"/>
          </a:endParaRPr>
        </a:p>
      </xdr:txBody>
    </xdr:sp>
    <xdr:clientData/>
  </xdr:twoCellAnchor>
  <xdr:twoCellAnchor>
    <xdr:from>
      <xdr:col>2</xdr:col>
      <xdr:colOff>53340</xdr:colOff>
      <xdr:row>72</xdr:row>
      <xdr:rowOff>59533</xdr:rowOff>
    </xdr:from>
    <xdr:to>
      <xdr:col>8</xdr:col>
      <xdr:colOff>1352550</xdr:colOff>
      <xdr:row>74</xdr:row>
      <xdr:rowOff>123825</xdr:rowOff>
    </xdr:to>
    <xdr:sp macro="" textlink="">
      <xdr:nvSpPr>
        <xdr:cNvPr id="5" name="角丸四角形 13">
          <a:extLst>
            <a:ext uri="{FF2B5EF4-FFF2-40B4-BE49-F238E27FC236}">
              <a16:creationId xmlns:a16="http://schemas.microsoft.com/office/drawing/2014/main" id="{77E9C608-BF38-4677-83EC-56F85C35263A}"/>
            </a:ext>
          </a:extLst>
        </xdr:cNvPr>
        <xdr:cNvSpPr/>
      </xdr:nvSpPr>
      <xdr:spPr>
        <a:xfrm>
          <a:off x="462915" y="29748958"/>
          <a:ext cx="10748010" cy="3074192"/>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(5)</a:t>
          </a:r>
          <a:r>
            <a:rPr lang="ja-JP" altLang="en-US" sz="1200" b="1" i="0" u="none" strike="noStrike">
              <a:solidFill>
                <a:sysClr val="windowText" lastClr="000000"/>
              </a:solidFill>
              <a:effectLst/>
              <a:latin typeface="+mn-lt"/>
              <a:ea typeface="+mn-ea"/>
              <a:cs typeface="+mn-cs"/>
            </a:rPr>
            <a:t>その他の計上に係る留意点</a:t>
          </a:r>
          <a:endParaRPr lang="ja-JP" altLang="en-US" sz="1200" b="0" i="0" u="none" strike="noStrike">
            <a:solidFill>
              <a:sysClr val="windowText" lastClr="000000"/>
            </a:solidFill>
            <a:effectLst/>
            <a:latin typeface="+mn-lt"/>
            <a:ea typeface="+mn-ea"/>
            <a:cs typeface="+mn-cs"/>
          </a:endParaRPr>
        </a:p>
        <a:p>
          <a:pPr algn="l">
            <a:lnSpc>
              <a:spcPts val="1500"/>
            </a:lnSpc>
          </a:pPr>
          <a:r>
            <a:rPr lang="ja-JP" altLang="en-US" sz="1200" b="1" i="0" u="none" strike="noStrike">
              <a:solidFill>
                <a:sysClr val="windowText" lastClr="000000"/>
              </a:solidFill>
              <a:effectLst/>
              <a:latin typeface="+mn-lt"/>
              <a:ea typeface="+mn-ea"/>
              <a:cs typeface="+mn-cs"/>
            </a:rPr>
            <a:t>以下のような費用をその他に計上してください。</a:t>
          </a:r>
          <a:endParaRPr lang="en-US" altLang="ja-JP" sz="1200" b="1" i="0" u="none" strike="noStrike">
            <a:solidFill>
              <a:sysClr val="windowText" lastClr="000000"/>
            </a:solidFill>
            <a:effectLst/>
            <a:latin typeface="+mn-lt"/>
            <a:ea typeface="+mn-ea"/>
            <a:cs typeface="+mn-cs"/>
          </a:endParaRPr>
        </a:p>
        <a:p>
          <a:pPr lvl="0"/>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外注費（雑役務費）</a:t>
          </a:r>
        </a:p>
        <a:p>
          <a:r>
            <a:rPr lang="ja-JP" altLang="ja-JP" sz="1100">
              <a:solidFill>
                <a:schemeClr val="dk1"/>
              </a:solidFill>
              <a:effectLst/>
              <a:latin typeface="+mn-lt"/>
              <a:ea typeface="+mn-ea"/>
              <a:cs typeface="+mn-cs"/>
            </a:rPr>
            <a:t>運転手を伴う車両雇上費等の外注にかかる経費等</a:t>
          </a:r>
        </a:p>
        <a:p>
          <a:pPr lvl="0"/>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印刷製本費</a:t>
          </a:r>
        </a:p>
        <a:p>
          <a:r>
            <a:rPr lang="ja-JP" altLang="ja-JP" sz="1100">
              <a:solidFill>
                <a:schemeClr val="dk1"/>
              </a:solidFill>
              <a:effectLst/>
              <a:latin typeface="+mn-lt"/>
              <a:ea typeface="+mn-ea"/>
              <a:cs typeface="+mn-cs"/>
            </a:rPr>
            <a:t>報告書や広報用の印刷物を作成するための印刷・製本代等</a:t>
          </a:r>
        </a:p>
        <a:p>
          <a:pPr lvl="0"/>
          <a:r>
            <a:rPr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会議費</a:t>
          </a:r>
        </a:p>
        <a:p>
          <a:r>
            <a:rPr lang="ja-JP" altLang="ja-JP" sz="1100">
              <a:solidFill>
                <a:schemeClr val="dk1"/>
              </a:solidFill>
              <a:effectLst/>
              <a:latin typeface="+mn-lt"/>
              <a:ea typeface="+mn-ea"/>
              <a:cs typeface="+mn-cs"/>
            </a:rPr>
            <a:t>本</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のために専用で借り上げる場所の賃借料等</a:t>
          </a:r>
        </a:p>
        <a:p>
          <a:pPr lvl="0"/>
          <a:r>
            <a:rPr lang="ja-JP" altLang="en-US" sz="1100">
              <a:solidFill>
                <a:schemeClr val="dk1"/>
              </a:solidFill>
              <a:effectLst/>
              <a:latin typeface="+mn-lt"/>
              <a:ea typeface="+mn-ea"/>
              <a:cs typeface="+mn-cs"/>
            </a:rPr>
            <a:t>④</a:t>
          </a:r>
          <a:r>
            <a:rPr lang="ja-JP" altLang="ja-JP" sz="1100">
              <a:solidFill>
                <a:schemeClr val="dk1"/>
              </a:solidFill>
              <a:effectLst/>
              <a:latin typeface="+mn-lt"/>
              <a:ea typeface="+mn-ea"/>
              <a:cs typeface="+mn-cs"/>
            </a:rPr>
            <a:t>通信運搬費</a:t>
          </a:r>
        </a:p>
        <a:p>
          <a:r>
            <a:rPr lang="ja-JP" altLang="ja-JP" sz="1100">
              <a:solidFill>
                <a:schemeClr val="dk1"/>
              </a:solidFill>
              <a:effectLst/>
              <a:latin typeface="+mn-lt"/>
              <a:ea typeface="+mn-ea"/>
              <a:cs typeface="+mn-cs"/>
            </a:rPr>
            <a:t>物品の運搬、郵送及びデータ送信等のための経費等</a:t>
          </a:r>
        </a:p>
        <a:p>
          <a:pPr lvl="0"/>
          <a:r>
            <a:rPr lang="ja-JP" altLang="en-US" sz="1100">
              <a:solidFill>
                <a:schemeClr val="dk1"/>
              </a:solidFill>
              <a:effectLst/>
              <a:latin typeface="+mn-lt"/>
              <a:ea typeface="+mn-ea"/>
              <a:cs typeface="+mn-cs"/>
            </a:rPr>
            <a:t>⑤</a:t>
          </a:r>
          <a:r>
            <a:rPr lang="ja-JP" altLang="ja-JP" sz="1100">
              <a:solidFill>
                <a:schemeClr val="dk1"/>
              </a:solidFill>
              <a:effectLst/>
              <a:latin typeface="+mn-lt"/>
              <a:ea typeface="+mn-ea"/>
              <a:cs typeface="+mn-cs"/>
            </a:rPr>
            <a:t>その他（諸経費）</a:t>
          </a:r>
        </a:p>
        <a:p>
          <a:r>
            <a:rPr lang="ja-JP" altLang="ja-JP" sz="1100">
              <a:solidFill>
                <a:schemeClr val="dk1"/>
              </a:solidFill>
              <a:effectLst/>
              <a:latin typeface="+mn-lt"/>
              <a:ea typeface="+mn-ea"/>
              <a:cs typeface="+mn-cs"/>
            </a:rPr>
            <a:t>参加者等の各種保険料等</a:t>
          </a:r>
        </a:p>
        <a:p>
          <a:pPr lvl="0"/>
          <a:r>
            <a:rPr lang="ja-JP" altLang="en-US" sz="1100">
              <a:solidFill>
                <a:schemeClr val="dk1"/>
              </a:solidFill>
              <a:effectLst/>
              <a:latin typeface="+mn-lt"/>
              <a:ea typeface="+mn-ea"/>
              <a:cs typeface="+mn-cs"/>
            </a:rPr>
            <a:t>⑥</a:t>
          </a:r>
          <a:r>
            <a:rPr lang="ja-JP" altLang="ja-JP" sz="1100">
              <a:solidFill>
                <a:schemeClr val="dk1"/>
              </a:solidFill>
              <a:effectLst/>
              <a:latin typeface="+mn-lt"/>
              <a:ea typeface="+mn-ea"/>
              <a:cs typeface="+mn-cs"/>
            </a:rPr>
            <a:t>消費税</a:t>
          </a:r>
          <a:r>
            <a:rPr lang="ja-JP" altLang="en-US" sz="1100">
              <a:solidFill>
                <a:schemeClr val="dk1"/>
              </a:solidFill>
              <a:effectLst/>
              <a:latin typeface="+mn-lt"/>
              <a:ea typeface="+mn-ea"/>
              <a:cs typeface="+mn-cs"/>
            </a:rPr>
            <a:t>相当額</a:t>
          </a:r>
          <a:endParaRPr lang="ja-JP" altLang="en-US" sz="1100" b="1" i="0" u="none" strike="noStrike">
            <a:solidFill>
              <a:sysClr val="windowText" lastClr="000000"/>
            </a:solidFill>
            <a:effectLst/>
            <a:latin typeface="+mn-lt"/>
            <a:ea typeface="+mn-ea"/>
            <a:cs typeface="+mn-cs"/>
          </a:endParaRPr>
        </a:p>
      </xdr:txBody>
    </xdr:sp>
    <xdr:clientData/>
  </xdr:twoCellAnchor>
  <xdr:twoCellAnchor>
    <xdr:from>
      <xdr:col>2</xdr:col>
      <xdr:colOff>21500</xdr:colOff>
      <xdr:row>48</xdr:row>
      <xdr:rowOff>1459774</xdr:rowOff>
    </xdr:from>
    <xdr:to>
      <xdr:col>8</xdr:col>
      <xdr:colOff>1276895</xdr:colOff>
      <xdr:row>49</xdr:row>
      <xdr:rowOff>161925</xdr:rowOff>
    </xdr:to>
    <xdr:sp macro="" textlink="">
      <xdr:nvSpPr>
        <xdr:cNvPr id="6" name="角丸四角形 13">
          <a:extLst>
            <a:ext uri="{FF2B5EF4-FFF2-40B4-BE49-F238E27FC236}">
              <a16:creationId xmlns:a16="http://schemas.microsoft.com/office/drawing/2014/main" id="{13FEC222-7FD0-4C9F-926C-F7640065ADB0}"/>
            </a:ext>
          </a:extLst>
        </xdr:cNvPr>
        <xdr:cNvSpPr/>
      </xdr:nvSpPr>
      <xdr:spPr>
        <a:xfrm>
          <a:off x="431075" y="18080899"/>
          <a:ext cx="10704195" cy="1121501"/>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ja-JP" altLang="en-US" sz="1200" b="1" i="0" u="none" strike="noStrike">
              <a:solidFill>
                <a:sysClr val="windowText" lastClr="000000"/>
              </a:solidFill>
              <a:effectLst/>
              <a:latin typeface="+mn-lt"/>
              <a:ea typeface="+mn-ea"/>
              <a:cs typeface="+mn-cs"/>
            </a:rPr>
            <a:t>学生アルバイト</a:t>
          </a:r>
          <a:endParaRPr lang="en-US" altLang="ja-JP" sz="1200" b="1" i="0" u="none" strike="noStrike">
            <a:solidFill>
              <a:sysClr val="windowText" lastClr="000000"/>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講演会や発表会等のイベント開催時に必要となる学生アルバイト等、実施主担当者に協力する者に対する謝金／賃金を、日本側交流機関もしくは連携機関の規程に従って計上して下さい。</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オンライン交流も含め、事前準備や事後対応に係る業務の場合も計上が可能です。イベントごとや業務ごとの人数上限はありませんが、イベント前後の数日程度を目安として下さい。</a:t>
          </a:r>
        </a:p>
      </xdr:txBody>
    </xdr:sp>
    <xdr:clientData/>
  </xdr:twoCellAnchor>
  <xdr:twoCellAnchor>
    <xdr:from>
      <xdr:col>4</xdr:col>
      <xdr:colOff>1091045</xdr:colOff>
      <xdr:row>2</xdr:row>
      <xdr:rowOff>34636</xdr:rowOff>
    </xdr:from>
    <xdr:to>
      <xdr:col>8</xdr:col>
      <xdr:colOff>1731818</xdr:colOff>
      <xdr:row>8</xdr:row>
      <xdr:rowOff>63808</xdr:rowOff>
    </xdr:to>
    <xdr:sp macro="" textlink="">
      <xdr:nvSpPr>
        <xdr:cNvPr id="7" name="正方形/長方形 6">
          <a:extLst>
            <a:ext uri="{FF2B5EF4-FFF2-40B4-BE49-F238E27FC236}">
              <a16:creationId xmlns:a16="http://schemas.microsoft.com/office/drawing/2014/main" id="{4D4C4B72-1EA1-488C-AB90-55B40BC01F26}"/>
            </a:ext>
          </a:extLst>
        </xdr:cNvPr>
        <xdr:cNvSpPr/>
      </xdr:nvSpPr>
      <xdr:spPr>
        <a:xfrm>
          <a:off x="5720195" y="720436"/>
          <a:ext cx="6098598" cy="206752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留意点</a:t>
          </a:r>
          <a:r>
            <a:rPr kumimoji="1" lang="en-US" altLang="ja-JP" sz="1100" b="1">
              <a:solidFill>
                <a:srgbClr val="FF0000"/>
              </a:solidFill>
            </a:rPr>
            <a:t>】</a:t>
          </a:r>
        </a:p>
        <a:p>
          <a:pPr algn="l"/>
          <a:r>
            <a:rPr kumimoji="1" lang="ja-JP" altLang="en-US" sz="1100">
              <a:solidFill>
                <a:srgbClr val="FF0000"/>
              </a:solidFill>
            </a:rPr>
            <a:t>・金額は</a:t>
          </a:r>
          <a:r>
            <a:rPr kumimoji="1" lang="ja-JP" altLang="en-US" sz="1100" b="1" u="sng">
              <a:solidFill>
                <a:srgbClr val="FF0000"/>
              </a:solidFill>
            </a:rPr>
            <a:t>円単位で入力</a:t>
          </a:r>
          <a:r>
            <a:rPr kumimoji="1" lang="ja-JP" altLang="en-US" sz="1100">
              <a:solidFill>
                <a:srgbClr val="FF0000"/>
              </a:solidFill>
            </a:rPr>
            <a:t>してください。</a:t>
          </a:r>
          <a:endParaRPr kumimoji="1" lang="en-US" altLang="ja-JP" sz="1100">
            <a:solidFill>
              <a:srgbClr val="FF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・一般管理費率は直接経費合計の</a:t>
          </a:r>
          <a:r>
            <a:rPr kumimoji="1" lang="en-US" altLang="ja-JP" sz="1100" b="1" u="sng">
              <a:solidFill>
                <a:srgbClr val="FF0000"/>
              </a:solidFill>
              <a:latin typeface="+mn-ea"/>
              <a:ea typeface="+mn-ea"/>
            </a:rPr>
            <a:t>1</a:t>
          </a:r>
          <a:r>
            <a:rPr kumimoji="1" lang="ja-JP" altLang="en-US" sz="1100" b="1" u="sng">
              <a:solidFill>
                <a:srgbClr val="FF0000"/>
              </a:solidFill>
            </a:rPr>
            <a:t>０％以下</a:t>
          </a:r>
          <a:r>
            <a:rPr kumimoji="1" lang="ja-JP" altLang="en-US" sz="1100">
              <a:solidFill>
                <a:srgbClr val="FF0000"/>
              </a:solidFill>
            </a:rPr>
            <a:t>となります。</a:t>
          </a:r>
          <a:r>
            <a:rPr lang="ja-JP" altLang="ja-JP" sz="1100" b="0" i="0" baseline="0">
              <a:solidFill>
                <a:srgbClr val="FF0000"/>
              </a:solidFill>
              <a:effectLst/>
              <a:latin typeface="+mn-lt"/>
              <a:ea typeface="+mn-ea"/>
              <a:cs typeface="+mn-cs"/>
            </a:rPr>
            <a:t>自動計算された一般管理費は、円未満は切捨となります。</a:t>
          </a: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・派遣者・招へい者による現地での文化体験、見学料、観光、親睦会、記念品等に関わる費用は</a:t>
          </a:r>
          <a:r>
            <a:rPr lang="en-US" altLang="ja-JP" sz="1100" b="0" i="0" baseline="0">
              <a:solidFill>
                <a:srgbClr val="FF0000"/>
              </a:solidFill>
              <a:effectLst/>
              <a:latin typeface="+mn-lt"/>
              <a:ea typeface="+mn-ea"/>
              <a:cs typeface="+mn-cs"/>
            </a:rPr>
            <a:t>JST</a:t>
          </a:r>
          <a:r>
            <a:rPr lang="ja-JP" altLang="en-US" sz="1100" b="0" i="0" baseline="0">
              <a:solidFill>
                <a:srgbClr val="FF0000"/>
              </a:solidFill>
              <a:effectLst/>
              <a:latin typeface="+mn-lt"/>
              <a:ea typeface="+mn-ea"/>
              <a:cs typeface="+mn-cs"/>
            </a:rPr>
            <a:t>支援金の対象となりません。</a:t>
          </a:r>
          <a:endParaRPr lang="ja-JP" altLang="ja-JP">
            <a:solidFill>
              <a:srgbClr val="FF0000"/>
            </a:solidFill>
            <a:effectLst/>
          </a:endParaRPr>
        </a:p>
        <a:p>
          <a:pPr algn="l"/>
          <a:endParaRPr kumimoji="1" lang="en-US" altLang="ja-JP" sz="1100">
            <a:solidFill>
              <a:srgbClr val="FF0000"/>
            </a:solidFill>
          </a:endParaRPr>
        </a:p>
        <a:p>
          <a:pPr algn="l"/>
          <a:endParaRPr kumimoji="1" lang="en-US" altLang="ja-JP" sz="1100" strike="sngStrike" baseline="0">
            <a:solidFill>
              <a:srgbClr val="FF0000"/>
            </a:solidFill>
          </a:endParaRPr>
        </a:p>
      </xdr:txBody>
    </xdr:sp>
    <xdr:clientData/>
  </xdr:twoCellAnchor>
  <xdr:twoCellAnchor>
    <xdr:from>
      <xdr:col>0</xdr:col>
      <xdr:colOff>86591</xdr:colOff>
      <xdr:row>1</xdr:row>
      <xdr:rowOff>86591</xdr:rowOff>
    </xdr:from>
    <xdr:to>
      <xdr:col>4</xdr:col>
      <xdr:colOff>320677</xdr:colOff>
      <xdr:row>4</xdr:row>
      <xdr:rowOff>119262</xdr:rowOff>
    </xdr:to>
    <xdr:sp macro="" textlink="">
      <xdr:nvSpPr>
        <xdr:cNvPr id="8" name="正方形/長方形 7">
          <a:extLst>
            <a:ext uri="{FF2B5EF4-FFF2-40B4-BE49-F238E27FC236}">
              <a16:creationId xmlns:a16="http://schemas.microsoft.com/office/drawing/2014/main" id="{44DC1735-7BCB-4E88-B23E-4832784A3673}"/>
            </a:ext>
          </a:extLst>
        </xdr:cNvPr>
        <xdr:cNvSpPr/>
      </xdr:nvSpPr>
      <xdr:spPr>
        <a:xfrm>
          <a:off x="86591" y="346364"/>
          <a:ext cx="4875359" cy="12622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b="1">
              <a:solidFill>
                <a:srgbClr val="FF0000"/>
              </a:solidFill>
            </a:rPr>
            <a:t>様式</a:t>
          </a:r>
          <a:r>
            <a:rPr kumimoji="1" lang="en-US" altLang="ja-JP" sz="4400" b="1">
              <a:solidFill>
                <a:srgbClr val="FF0000"/>
              </a:solidFill>
            </a:rPr>
            <a:t>10)-2</a:t>
          </a:r>
          <a:r>
            <a:rPr kumimoji="1" lang="ja-JP" altLang="en-US" sz="4400" b="1">
              <a:solidFill>
                <a:srgbClr val="FF0000"/>
              </a:solidFill>
            </a:rPr>
            <a:t>記載例</a:t>
          </a:r>
          <a:endParaRPr kumimoji="1" lang="en-US" altLang="ja-JP" sz="4400" b="1">
            <a:solidFill>
              <a:srgbClr val="FF0000"/>
            </a:solidFill>
          </a:endParaRPr>
        </a:p>
        <a:p>
          <a:pPr algn="l"/>
          <a:endParaRPr kumimoji="1" lang="en-US" altLang="ja-JP" sz="1100" strike="sngStrike" baseline="0">
            <a:solidFill>
              <a:srgbClr val="FF0000"/>
            </a:solidFill>
          </a:endParaRPr>
        </a:p>
      </xdr:txBody>
    </xdr:sp>
    <xdr:clientData/>
  </xdr:twoCellAnchor>
  <xdr:twoCellAnchor>
    <xdr:from>
      <xdr:col>2</xdr:col>
      <xdr:colOff>0</xdr:colOff>
      <xdr:row>28</xdr:row>
      <xdr:rowOff>0</xdr:rowOff>
    </xdr:from>
    <xdr:to>
      <xdr:col>8</xdr:col>
      <xdr:colOff>1304925</xdr:colOff>
      <xdr:row>28</xdr:row>
      <xdr:rowOff>1757021</xdr:rowOff>
    </xdr:to>
    <xdr:sp macro="" textlink="">
      <xdr:nvSpPr>
        <xdr:cNvPr id="10" name="角丸四角形 13">
          <a:extLst>
            <a:ext uri="{FF2B5EF4-FFF2-40B4-BE49-F238E27FC236}">
              <a16:creationId xmlns:a16="http://schemas.microsoft.com/office/drawing/2014/main" id="{0D97C3BE-E345-407F-BF80-950A00423390}"/>
            </a:ext>
          </a:extLst>
        </xdr:cNvPr>
        <xdr:cNvSpPr/>
      </xdr:nvSpPr>
      <xdr:spPr>
        <a:xfrm>
          <a:off x="419100" y="8934450"/>
          <a:ext cx="10972800" cy="1757021"/>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(1)</a:t>
          </a:r>
          <a:r>
            <a:rPr lang="ja-JP" altLang="en-US" sz="1200" b="1" i="0" u="none" strike="noStrike">
              <a:solidFill>
                <a:sysClr val="windowText" lastClr="000000"/>
              </a:solidFill>
              <a:effectLst/>
              <a:latin typeface="+mn-lt"/>
              <a:ea typeface="+mn-ea"/>
              <a:cs typeface="+mn-cs"/>
            </a:rPr>
            <a:t>消耗品費の計上に係る留意点</a:t>
          </a:r>
        </a:p>
        <a:p>
          <a:pPr marL="171450" indent="-171450" algn="l">
            <a:lnSpc>
              <a:spcPts val="1500"/>
            </a:lnSpc>
            <a:buFont typeface="Arial" panose="020B0604020202020204" pitchFamily="34" charset="0"/>
            <a:buChar char="•"/>
          </a:pPr>
          <a:r>
            <a:rPr lang="ja-JP" altLang="en-US" sz="1100" b="0" i="0" u="none" strike="noStrike">
              <a:solidFill>
                <a:sysClr val="windowText" lastClr="000000"/>
              </a:solidFill>
              <a:effectLst/>
              <a:latin typeface="+mn-lt"/>
              <a:ea typeface="+mn-ea"/>
              <a:cs typeface="+mn-cs"/>
            </a:rPr>
            <a:t>本事業を実施するために必要な物品のうち、取得価額が</a:t>
          </a:r>
          <a:r>
            <a:rPr lang="en-US" altLang="ja-JP" sz="1100" b="0" i="0" u="none" strike="noStrike">
              <a:solidFill>
                <a:sysClr val="windowText" lastClr="000000"/>
              </a:solidFill>
              <a:effectLst/>
              <a:latin typeface="+mn-lt"/>
              <a:ea typeface="+mn-ea"/>
              <a:cs typeface="+mn-cs"/>
            </a:rPr>
            <a:t>20</a:t>
          </a:r>
          <a:r>
            <a:rPr lang="ja-JP" altLang="en-US" sz="1100" b="0" i="0" u="none" strike="noStrike">
              <a:solidFill>
                <a:sysClr val="windowText" lastClr="000000"/>
              </a:solidFill>
              <a:effectLst/>
              <a:latin typeface="+mn-lt"/>
              <a:ea typeface="+mn-ea"/>
              <a:cs typeface="+mn-cs"/>
            </a:rPr>
            <a:t>万円未満または使用可能期間が</a:t>
          </a:r>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年未満の備品、研究用試薬・材料等が対象で、日本側交流機関もしくは連携機関で使用するものや業務を支援、補助する方に係る費用です。派遣参加者が相手国側交流機関で使用する消耗品等は、日本側交流機関もしくは連携機関の規程に基づいた支出であることが必要です。</a:t>
          </a:r>
          <a:endParaRPr lang="ja-JP"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本</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に直接携わらない管理部門が使用する事務用品等は対象外です。</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汎用性が高い映像・音声機器、印刷機等は、日本側・相手国側交流機関もしくは連携機関所有のものを活用いただくことを前提としたプログラムですので、真に必要な場合のみ計上してください。機関所有のものを最大限活用し、経費節減にご協力下さい。</a:t>
          </a:r>
          <a:endParaRPr lang="ja-JP" altLang="en-US" sz="1100" b="0" i="0" u="none" strike="noStrike">
            <a:solidFill>
              <a:sysClr val="windowText" lastClr="000000"/>
            </a:solidFill>
            <a:effectLst/>
            <a:latin typeface="+mn-lt"/>
            <a:ea typeface="+mn-ea"/>
            <a:cs typeface="+mn-cs"/>
          </a:endParaRPr>
        </a:p>
        <a:p>
          <a:pPr marL="171450" indent="-171450" algn="l">
            <a:lnSpc>
              <a:spcPts val="1500"/>
            </a:lnSpc>
            <a:buFont typeface="Arial" panose="020B0604020202020204" pitchFamily="34" charset="0"/>
            <a:buChar char="•"/>
          </a:pPr>
          <a:r>
            <a:rPr lang="ja-JP" altLang="en-US" sz="1100" b="0" i="0" u="none" strike="noStrike">
              <a:solidFill>
                <a:sysClr val="windowText" lastClr="000000"/>
              </a:solidFill>
              <a:effectLst/>
              <a:latin typeface="+mn-lt"/>
              <a:ea typeface="+mn-ea"/>
              <a:cs typeface="+mn-cs"/>
            </a:rPr>
            <a:t>小額のもの等まとめられるものについては、可能な範囲で、「一式」などとしてまとめて計上してください。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161925</xdr:colOff>
      <xdr:row>33</xdr:row>
      <xdr:rowOff>600075</xdr:rowOff>
    </xdr:from>
    <xdr:to>
      <xdr:col>10</xdr:col>
      <xdr:colOff>476250</xdr:colOff>
      <xdr:row>38</xdr:row>
      <xdr:rowOff>153132</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7745290" y="8110171"/>
          <a:ext cx="2600325" cy="1172307"/>
        </a:xfrm>
        <a:prstGeom prst="roundRect">
          <a:avLst>
            <a:gd name="adj" fmla="val 86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印刷範囲の初期設定は機関３までとなっています。機関４以降に記入する場合は、印刷範囲を変更してください。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1</xdr:col>
      <xdr:colOff>352425</xdr:colOff>
      <xdr:row>0</xdr:row>
      <xdr:rowOff>47625</xdr:rowOff>
    </xdr:from>
    <xdr:to>
      <xdr:col>1</xdr:col>
      <xdr:colOff>533632</xdr:colOff>
      <xdr:row>0</xdr:row>
      <xdr:rowOff>120895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47625"/>
          <a:ext cx="181207" cy="72000"/>
        </a:xfrm>
        <a:prstGeom prst="rect">
          <a:avLst/>
        </a:prstGeom>
      </xdr:spPr>
    </xdr:pic>
    <xdr:clientData/>
  </xdr:twoCellAnchor>
  <xdr:twoCellAnchor editAs="oneCell">
    <xdr:from>
      <xdr:col>7</xdr:col>
      <xdr:colOff>48896</xdr:colOff>
      <xdr:row>0</xdr:row>
      <xdr:rowOff>184784</xdr:rowOff>
    </xdr:from>
    <xdr:to>
      <xdr:col>10</xdr:col>
      <xdr:colOff>485775</xdr:colOff>
      <xdr:row>5</xdr:row>
      <xdr:rowOff>57149</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7630796" y="184784"/>
          <a:ext cx="2722879" cy="90106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「外国ユーザーリスト」に掲載されている企業・組織等は申請できません。</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58239</xdr:colOff>
      <xdr:row>1</xdr:row>
      <xdr:rowOff>40192</xdr:rowOff>
    </xdr:from>
    <xdr:to>
      <xdr:col>20</xdr:col>
      <xdr:colOff>11337</xdr:colOff>
      <xdr:row>19</xdr:row>
      <xdr:rowOff>390524</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8344989" y="240217"/>
          <a:ext cx="5496648" cy="4036507"/>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r>
            <a:rPr kumimoji="1" lang="ja-JP" altLang="ja-JP" sz="1100">
              <a:solidFill>
                <a:schemeClr val="lt1"/>
              </a:solidFill>
              <a:effectLst/>
              <a:latin typeface="+mn-lt"/>
              <a:ea typeface="+mn-ea"/>
              <a:cs typeface="+mn-cs"/>
            </a:rPr>
            <a:t>「合計」は自動計算されるので、</a:t>
          </a:r>
          <a:endParaRPr lang="ja-JP" altLang="ja-JP" sz="1000">
            <a:effectLst/>
          </a:endParaRPr>
        </a:p>
        <a:p>
          <a:r>
            <a:rPr kumimoji="1" lang="ja-JP" altLang="ja-JP" sz="1100">
              <a:solidFill>
                <a:schemeClr val="lt1"/>
              </a:solidFill>
              <a:effectLst/>
              <a:latin typeface="+mn-lt"/>
              <a:ea typeface="+mn-ea"/>
              <a:cs typeface="+mn-cs"/>
            </a:rPr>
            <a:t>○招へい参加者（</a:t>
          </a:r>
          <a:r>
            <a:rPr kumimoji="1" lang="ja-JP" altLang="en-US" sz="1100">
              <a:solidFill>
                <a:schemeClr val="lt1"/>
              </a:solidFill>
              <a:effectLst/>
              <a:latin typeface="+mn-lt"/>
              <a:ea typeface="+mn-ea"/>
              <a:cs typeface="+mn-cs"/>
            </a:rPr>
            <a:t>インド・アフリカ諸国</a:t>
          </a:r>
          <a:r>
            <a:rPr kumimoji="1" lang="ja-JP" altLang="ja-JP" sz="1100">
              <a:solidFill>
                <a:schemeClr val="lt1"/>
              </a:solidFill>
              <a:effectLst/>
              <a:latin typeface="+mn-lt"/>
              <a:ea typeface="+mn-ea"/>
              <a:cs typeface="+mn-cs"/>
            </a:rPr>
            <a:t>から日本に招へいされる者）</a:t>
          </a:r>
          <a:endParaRPr lang="ja-JP" altLang="ja-JP" sz="1000">
            <a:effectLst/>
          </a:endParaRPr>
        </a:p>
        <a:p>
          <a:r>
            <a:rPr kumimoji="1" lang="ja-JP" altLang="ja-JP" sz="1100">
              <a:solidFill>
                <a:schemeClr val="lt1"/>
              </a:solidFill>
              <a:effectLst/>
              <a:latin typeface="+mn-lt"/>
              <a:ea typeface="+mn-ea"/>
              <a:cs typeface="+mn-cs"/>
            </a:rPr>
            <a:t>：招へい国、</a:t>
          </a:r>
          <a:r>
            <a:rPr kumimoji="1" lang="ja-JP" altLang="en-US" sz="1100">
              <a:solidFill>
                <a:schemeClr val="lt1"/>
              </a:solidFill>
              <a:effectLst/>
              <a:latin typeface="+mn-lt"/>
              <a:ea typeface="+mn-ea"/>
              <a:cs typeface="+mn-cs"/>
            </a:rPr>
            <a:t>インド・アフリカ諸国</a:t>
          </a:r>
          <a:r>
            <a:rPr kumimoji="1" lang="ja-JP" altLang="ja-JP" sz="1100">
              <a:solidFill>
                <a:schemeClr val="lt1"/>
              </a:solidFill>
              <a:effectLst/>
              <a:latin typeface="+mn-lt"/>
              <a:ea typeface="+mn-ea"/>
              <a:cs typeface="+mn-cs"/>
            </a:rPr>
            <a:t>側の派遣元機関名（相手国側交流機関）、日本側の受入れ先機関名（日本側交流機関もしくは連携機関）、属性別の招へい</a:t>
          </a:r>
          <a:r>
            <a:rPr kumimoji="1" lang="ja-JP" altLang="en-US" sz="1100">
              <a:solidFill>
                <a:schemeClr val="lt1"/>
              </a:solidFill>
              <a:effectLst/>
              <a:latin typeface="+mn-lt"/>
              <a:ea typeface="+mn-ea"/>
              <a:cs typeface="+mn-cs"/>
            </a:rPr>
            <a:t>参加</a:t>
          </a:r>
          <a:r>
            <a:rPr kumimoji="1" lang="ja-JP" altLang="ja-JP" sz="1100">
              <a:solidFill>
                <a:schemeClr val="lt1"/>
              </a:solidFill>
              <a:effectLst/>
              <a:latin typeface="+mn-lt"/>
              <a:ea typeface="+mn-ea"/>
              <a:cs typeface="+mn-cs"/>
            </a:rPr>
            <a:t>者の</a:t>
          </a:r>
          <a:r>
            <a:rPr kumimoji="1" lang="ja-JP" altLang="ja-JP" sz="1100" b="1" u="sng">
              <a:solidFill>
                <a:schemeClr val="lt1"/>
              </a:solidFill>
              <a:effectLst/>
              <a:latin typeface="+mn-lt"/>
              <a:ea typeface="+mn-ea"/>
              <a:cs typeface="+mn-cs"/>
            </a:rPr>
            <a:t>人数</a:t>
          </a:r>
          <a:r>
            <a:rPr kumimoji="1" lang="ja-JP" altLang="ja-JP" sz="1100" b="0">
              <a:solidFill>
                <a:schemeClr val="lt1"/>
              </a:solidFill>
              <a:effectLst/>
              <a:latin typeface="+mn-lt"/>
              <a:ea typeface="+mn-ea"/>
              <a:cs typeface="+mn-cs"/>
            </a:rPr>
            <a:t>を入</a:t>
          </a:r>
          <a:r>
            <a:rPr kumimoji="1" lang="ja-JP" altLang="ja-JP" sz="1100">
              <a:solidFill>
                <a:schemeClr val="lt1"/>
              </a:solidFill>
              <a:effectLst/>
              <a:latin typeface="+mn-lt"/>
              <a:ea typeface="+mn-ea"/>
              <a:cs typeface="+mn-cs"/>
            </a:rPr>
            <a:t>力してください。</a:t>
          </a:r>
          <a:endParaRPr lang="ja-JP" altLang="ja-JP" sz="1000">
            <a:effectLst/>
          </a:endParaRPr>
        </a:p>
        <a:p>
          <a:r>
            <a:rPr kumimoji="1" lang="ja-JP" altLang="ja-JP" sz="1100">
              <a:solidFill>
                <a:schemeClr val="lt1"/>
              </a:solidFill>
              <a:effectLst/>
              <a:latin typeface="+mn-lt"/>
              <a:ea typeface="+mn-ea"/>
              <a:cs typeface="+mn-cs"/>
            </a:rPr>
            <a:t>○派遣参加者（日本から</a:t>
          </a:r>
          <a:r>
            <a:rPr kumimoji="1" lang="ja-JP" altLang="en-US" sz="1100">
              <a:solidFill>
                <a:schemeClr val="lt1"/>
              </a:solidFill>
              <a:effectLst/>
              <a:latin typeface="+mn-lt"/>
              <a:ea typeface="+mn-ea"/>
              <a:cs typeface="+mn-cs"/>
            </a:rPr>
            <a:t>インド・アフリカ諸国</a:t>
          </a:r>
          <a:r>
            <a:rPr kumimoji="1" lang="ja-JP" altLang="ja-JP" sz="1100">
              <a:solidFill>
                <a:schemeClr val="lt1"/>
              </a:solidFill>
              <a:effectLst/>
              <a:latin typeface="+mn-lt"/>
              <a:ea typeface="+mn-ea"/>
              <a:cs typeface="+mn-cs"/>
            </a:rPr>
            <a:t>に派遣される者）</a:t>
          </a:r>
          <a:endParaRPr lang="ja-JP" altLang="ja-JP" sz="1000">
            <a:effectLst/>
          </a:endParaRPr>
        </a:p>
        <a:p>
          <a:r>
            <a:rPr kumimoji="1" lang="ja-JP" altLang="ja-JP" sz="1100">
              <a:solidFill>
                <a:schemeClr val="lt1"/>
              </a:solidFill>
              <a:effectLst/>
              <a:latin typeface="+mn-lt"/>
              <a:ea typeface="+mn-ea"/>
              <a:cs typeface="+mn-cs"/>
            </a:rPr>
            <a:t>：派遣国、</a:t>
          </a:r>
          <a:r>
            <a:rPr kumimoji="1" lang="ja-JP" altLang="en-US" sz="1100">
              <a:solidFill>
                <a:schemeClr val="lt1"/>
              </a:solidFill>
              <a:effectLst/>
              <a:latin typeface="+mn-lt"/>
              <a:ea typeface="+mn-ea"/>
              <a:cs typeface="+mn-cs"/>
            </a:rPr>
            <a:t>インド・アフリカ諸国</a:t>
          </a:r>
          <a:r>
            <a:rPr kumimoji="1" lang="ja-JP" altLang="ja-JP" sz="1100">
              <a:solidFill>
                <a:schemeClr val="lt1"/>
              </a:solidFill>
              <a:effectLst/>
              <a:latin typeface="+mn-lt"/>
              <a:ea typeface="+mn-ea"/>
              <a:cs typeface="+mn-cs"/>
            </a:rPr>
            <a:t>側の受入れ先機関名（相手国側交流機関）、日本側の派遣元機関名（日本側交流機関もしくは連携機関）、属性別の派遣者の</a:t>
          </a:r>
          <a:r>
            <a:rPr kumimoji="1" lang="ja-JP" altLang="ja-JP" sz="1100" b="1" u="sng">
              <a:solidFill>
                <a:schemeClr val="lt1"/>
              </a:solidFill>
              <a:effectLst/>
              <a:latin typeface="+mn-lt"/>
              <a:ea typeface="+mn-ea"/>
              <a:cs typeface="+mn-cs"/>
            </a:rPr>
            <a:t>人数</a:t>
          </a:r>
          <a:r>
            <a:rPr kumimoji="1" lang="ja-JP" altLang="ja-JP" sz="1100" b="0">
              <a:solidFill>
                <a:schemeClr val="lt1"/>
              </a:solidFill>
              <a:effectLst/>
              <a:latin typeface="+mn-lt"/>
              <a:ea typeface="+mn-ea"/>
              <a:cs typeface="+mn-cs"/>
            </a:rPr>
            <a:t>を入</a:t>
          </a:r>
          <a:r>
            <a:rPr kumimoji="1" lang="ja-JP" altLang="ja-JP" sz="1100">
              <a:solidFill>
                <a:schemeClr val="lt1"/>
              </a:solidFill>
              <a:effectLst/>
              <a:latin typeface="+mn-lt"/>
              <a:ea typeface="+mn-ea"/>
              <a:cs typeface="+mn-cs"/>
            </a:rPr>
            <a:t>力してください。</a:t>
          </a:r>
          <a:endParaRPr lang="ja-JP" altLang="ja-JP" sz="1000">
            <a:effectLst/>
          </a:endParaRPr>
        </a:p>
        <a:p>
          <a:r>
            <a:rPr kumimoji="1" lang="ja-JP" altLang="ja-JP" sz="1100">
              <a:solidFill>
                <a:schemeClr val="lt1"/>
              </a:solidFill>
              <a:effectLst/>
              <a:latin typeface="+mn-lt"/>
              <a:ea typeface="+mn-ea"/>
              <a:cs typeface="+mn-cs"/>
            </a:rPr>
            <a:t>○欄外の記載例も参考にしてください。</a:t>
          </a:r>
          <a:endParaRPr lang="ja-JP" altLang="ja-JP" sz="1000">
            <a:effectLst/>
          </a:endParaRPr>
        </a:p>
        <a:p>
          <a:r>
            <a:rPr kumimoji="1" lang="en-US" altLang="ja-JP" sz="1100" b="0">
              <a:solidFill>
                <a:schemeClr val="lt1"/>
              </a:solidFill>
              <a:effectLst/>
              <a:latin typeface="+mn-lt"/>
              <a:ea typeface="+mn-ea"/>
              <a:cs typeface="+mn-cs"/>
            </a:rPr>
            <a:t>【</a:t>
          </a:r>
          <a:r>
            <a:rPr kumimoji="1" lang="ja-JP" altLang="ja-JP" sz="1100" b="0">
              <a:solidFill>
                <a:schemeClr val="lt1"/>
              </a:solidFill>
              <a:effectLst/>
              <a:latin typeface="+mn-lt"/>
              <a:ea typeface="+mn-ea"/>
              <a:cs typeface="+mn-cs"/>
            </a:rPr>
            <a:t>注意</a:t>
          </a:r>
          <a:r>
            <a:rPr kumimoji="1" lang="en-US" altLang="ja-JP" sz="1100" b="0">
              <a:solidFill>
                <a:schemeClr val="lt1"/>
              </a:solidFill>
              <a:effectLst/>
              <a:latin typeface="+mn-lt"/>
              <a:ea typeface="+mn-ea"/>
              <a:cs typeface="+mn-cs"/>
            </a:rPr>
            <a:t>】 </a:t>
          </a:r>
          <a:endParaRPr lang="ja-JP" altLang="ja-JP" sz="1000">
            <a:effectLst/>
          </a:endParaRPr>
        </a:p>
        <a:p>
          <a:r>
            <a:rPr kumimoji="1" lang="ja-JP" altLang="ja-JP" sz="1100" b="0">
              <a:solidFill>
                <a:schemeClr val="lt1"/>
              </a:solidFill>
              <a:effectLst/>
              <a:latin typeface="+mn-lt"/>
              <a:ea typeface="+mn-ea"/>
              <a:cs typeface="+mn-cs"/>
            </a:rPr>
            <a:t>○「外国ユーザーリスト」に掲載されている企業・組織等は申請できません。</a:t>
          </a:r>
          <a:endParaRPr lang="ja-JP" altLang="ja-JP" sz="1000">
            <a:effectLst/>
          </a:endParaRPr>
        </a:p>
        <a:p>
          <a:r>
            <a:rPr kumimoji="1" lang="ja-JP" altLang="ja-JP" sz="1100">
              <a:solidFill>
                <a:schemeClr val="lt1"/>
              </a:solidFill>
              <a:effectLst/>
              <a:latin typeface="+mn-lt"/>
              <a:ea typeface="+mn-ea"/>
              <a:cs typeface="+mn-cs"/>
            </a:rPr>
            <a:t>○人数の制限がありますのでその範囲内になるように申請してください（</a:t>
          </a:r>
          <a:r>
            <a:rPr kumimoji="1" lang="ja-JP" altLang="en-US" sz="1100">
              <a:solidFill>
                <a:schemeClr val="lt1"/>
              </a:solidFill>
              <a:effectLst/>
              <a:latin typeface="+mn-lt"/>
              <a:ea typeface="+mn-ea"/>
              <a:cs typeface="+mn-cs"/>
            </a:rPr>
            <a:t>招へい参加者・派遣参加者合計で</a:t>
          </a:r>
          <a:r>
            <a:rPr kumimoji="1" lang="en-US" altLang="ja-JP" sz="1100">
              <a:solidFill>
                <a:schemeClr val="lt1"/>
              </a:solidFill>
              <a:effectLst/>
              <a:latin typeface="+mn-lt"/>
              <a:ea typeface="+mn-ea"/>
              <a:cs typeface="+mn-cs"/>
            </a:rPr>
            <a:t>10</a:t>
          </a:r>
          <a:r>
            <a:rPr kumimoji="1" lang="ja-JP" altLang="en-US" sz="1100">
              <a:solidFill>
                <a:schemeClr val="lt1"/>
              </a:solidFill>
              <a:effectLst/>
              <a:latin typeface="+mn-lt"/>
              <a:ea typeface="+mn-ea"/>
              <a:cs typeface="+mn-cs"/>
            </a:rPr>
            <a:t>名以下</a:t>
          </a:r>
          <a:r>
            <a:rPr kumimoji="1" lang="ja-JP" altLang="ja-JP" sz="1100">
              <a:solidFill>
                <a:schemeClr val="lt1"/>
              </a:solidFill>
              <a:effectLst/>
              <a:latin typeface="+mn-lt"/>
              <a:ea typeface="+mn-ea"/>
              <a:cs typeface="+mn-cs"/>
            </a:rPr>
            <a:t>）</a:t>
          </a:r>
          <a:r>
            <a:rPr kumimoji="1" lang="ja-JP" altLang="en-US" sz="1000"/>
            <a:t>。</a:t>
          </a:r>
        </a:p>
      </xdr:txBody>
    </xdr:sp>
    <xdr:clientData fPrintsWithSheet="0"/>
  </xdr:twoCellAnchor>
  <xdr:twoCellAnchor>
    <xdr:from>
      <xdr:col>0</xdr:col>
      <xdr:colOff>34636</xdr:colOff>
      <xdr:row>41</xdr:row>
      <xdr:rowOff>92825</xdr:rowOff>
    </xdr:from>
    <xdr:to>
      <xdr:col>2</xdr:col>
      <xdr:colOff>333375</xdr:colOff>
      <xdr:row>43</xdr:row>
      <xdr:rowOff>130925</xdr:rowOff>
    </xdr:to>
    <xdr:sp macro="" textlink="">
      <xdr:nvSpPr>
        <xdr:cNvPr id="3" name="四角形: 角を丸くする 2">
          <a:extLst>
            <a:ext uri="{FF2B5EF4-FFF2-40B4-BE49-F238E27FC236}">
              <a16:creationId xmlns:a16="http://schemas.microsoft.com/office/drawing/2014/main" id="{AE08F12C-5BF1-4070-B794-902AFB5B35DE}"/>
            </a:ext>
          </a:extLst>
        </xdr:cNvPr>
        <xdr:cNvSpPr/>
      </xdr:nvSpPr>
      <xdr:spPr>
        <a:xfrm>
          <a:off x="34636" y="9379700"/>
          <a:ext cx="1498889" cy="419100"/>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ctr"/>
          <a:r>
            <a:rPr kumimoji="1" lang="ja-JP" altLang="en-US" sz="1200">
              <a:latin typeface="Meiryo UI" panose="020B0604030504040204" pitchFamily="50" charset="-128"/>
              <a:ea typeface="Meiryo UI" panose="020B0604030504040204" pitchFamily="50" charset="-128"/>
            </a:rPr>
            <a:t>４）５）記載例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221055</xdr:colOff>
      <xdr:row>0</xdr:row>
      <xdr:rowOff>45267</xdr:rowOff>
    </xdr:from>
    <xdr:to>
      <xdr:col>1</xdr:col>
      <xdr:colOff>511731</xdr:colOff>
      <xdr:row>0</xdr:row>
      <xdr:rowOff>130591</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540" y="45267"/>
          <a:ext cx="279246" cy="992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221055</xdr:colOff>
      <xdr:row>0</xdr:row>
      <xdr:rowOff>45267</xdr:rowOff>
    </xdr:from>
    <xdr:to>
      <xdr:col>1</xdr:col>
      <xdr:colOff>507921</xdr:colOff>
      <xdr:row>0</xdr:row>
      <xdr:rowOff>134401</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9330" y="45267"/>
          <a:ext cx="286866" cy="89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228600</xdr:colOff>
      <xdr:row>23</xdr:row>
      <xdr:rowOff>800100</xdr:rowOff>
    </xdr:from>
    <xdr:to>
      <xdr:col>26</xdr:col>
      <xdr:colOff>95250</xdr:colOff>
      <xdr:row>33</xdr:row>
      <xdr:rowOff>47625</xdr:rowOff>
    </xdr:to>
    <xdr:sp macro="" textlink="">
      <xdr:nvSpPr>
        <xdr:cNvPr id="40" name="テキスト ボックス 39">
          <a:extLst>
            <a:ext uri="{FF2B5EF4-FFF2-40B4-BE49-F238E27FC236}">
              <a16:creationId xmlns:a16="http://schemas.microsoft.com/office/drawing/2014/main" id="{DBA23A54-1EEF-4796-BCE1-75D3A7F21DD4}"/>
            </a:ext>
          </a:extLst>
        </xdr:cNvPr>
        <xdr:cNvSpPr txBox="1"/>
      </xdr:nvSpPr>
      <xdr:spPr>
        <a:xfrm>
          <a:off x="8382000" y="4095750"/>
          <a:ext cx="234315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報告書作成のためのとりまとめ作業</a:t>
          </a:r>
        </a:p>
      </xdr:txBody>
    </xdr:sp>
    <xdr:clientData/>
  </xdr:twoCellAnchor>
  <xdr:twoCellAnchor>
    <xdr:from>
      <xdr:col>10</xdr:col>
      <xdr:colOff>97395</xdr:colOff>
      <xdr:row>21</xdr:row>
      <xdr:rowOff>4383</xdr:rowOff>
    </xdr:from>
    <xdr:to>
      <xdr:col>26</xdr:col>
      <xdr:colOff>117725</xdr:colOff>
      <xdr:row>21</xdr:row>
      <xdr:rowOff>647701</xdr:rowOff>
    </xdr:to>
    <xdr:sp macro="" textlink="">
      <xdr:nvSpPr>
        <xdr:cNvPr id="5" name="テキスト ボックス 4">
          <a:extLst>
            <a:ext uri="{FF2B5EF4-FFF2-40B4-BE49-F238E27FC236}">
              <a16:creationId xmlns:a16="http://schemas.microsoft.com/office/drawing/2014/main" id="{CA0C044A-91D1-4397-B2DF-335E9F7AF1A9}"/>
            </a:ext>
          </a:extLst>
        </xdr:cNvPr>
        <xdr:cNvSpPr txBox="1"/>
      </xdr:nvSpPr>
      <xdr:spPr>
        <a:xfrm>
          <a:off x="2802495" y="1395033"/>
          <a:ext cx="7945130" cy="643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★日本側</a:t>
          </a:r>
          <a:r>
            <a:rPr kumimoji="1" lang="en-US" altLang="ja-JP" sz="1000"/>
            <a:t>-</a:t>
          </a:r>
          <a:r>
            <a:rPr kumimoji="1" lang="ja-JP" altLang="en-US" sz="1000"/>
            <a:t>○○国側キックオフ</a:t>
          </a:r>
          <a:r>
            <a:rPr kumimoji="1" lang="en-US" altLang="ja-JP" sz="1000"/>
            <a:t>mtg</a:t>
          </a:r>
        </a:p>
        <a:p>
          <a:pPr algn="ctr"/>
          <a:r>
            <a:rPr kumimoji="1" lang="ja-JP" altLang="en-US" sz="1000"/>
            <a:t>（</a:t>
          </a:r>
          <a:r>
            <a:rPr kumimoji="1" lang="en-US" altLang="ja-JP" sz="1000"/>
            <a:t>12</a:t>
          </a:r>
          <a:r>
            <a:rPr kumimoji="1" lang="ja-JP" altLang="en-US" sz="1000"/>
            <a:t>月末）</a:t>
          </a:r>
        </a:p>
      </xdr:txBody>
    </xdr:sp>
    <xdr:clientData/>
  </xdr:twoCellAnchor>
  <xdr:twoCellAnchor>
    <xdr:from>
      <xdr:col>16</xdr:col>
      <xdr:colOff>104775</xdr:colOff>
      <xdr:row>21</xdr:row>
      <xdr:rowOff>651423</xdr:rowOff>
    </xdr:from>
    <xdr:to>
      <xdr:col>26</xdr:col>
      <xdr:colOff>88191</xdr:colOff>
      <xdr:row>22</xdr:row>
      <xdr:rowOff>847724</xdr:rowOff>
    </xdr:to>
    <xdr:sp macro="" textlink="">
      <xdr:nvSpPr>
        <xdr:cNvPr id="8" name="テキスト ボックス 7">
          <a:extLst>
            <a:ext uri="{FF2B5EF4-FFF2-40B4-BE49-F238E27FC236}">
              <a16:creationId xmlns:a16="http://schemas.microsoft.com/office/drawing/2014/main" id="{37D8AE04-7BB0-42BD-9AF0-DAF130625408}"/>
            </a:ext>
          </a:extLst>
        </xdr:cNvPr>
        <xdr:cNvSpPr txBox="1"/>
      </xdr:nvSpPr>
      <xdr:spPr>
        <a:xfrm>
          <a:off x="5781675" y="2042073"/>
          <a:ext cx="4936416" cy="114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○○国招へい者来日（１回目）</a:t>
          </a:r>
          <a:endParaRPr kumimoji="1" lang="en-US" altLang="ja-JP" sz="1000"/>
        </a:p>
        <a:p>
          <a:pPr algn="ctr"/>
          <a:r>
            <a:rPr kumimoji="1" lang="ja-JP" altLang="en-US" sz="1000"/>
            <a:t>（</a:t>
          </a:r>
          <a:r>
            <a:rPr kumimoji="1" lang="en-US" altLang="ja-JP" sz="1000"/>
            <a:t>1</a:t>
          </a:r>
          <a:r>
            <a:rPr kumimoji="1" lang="ja-JP" altLang="en-US" sz="1000"/>
            <a:t>月末～</a:t>
          </a:r>
          <a:r>
            <a:rPr kumimoji="1" lang="en-US" altLang="ja-JP" sz="1000"/>
            <a:t>2</a:t>
          </a:r>
          <a:r>
            <a:rPr kumimoji="1" lang="ja-JP" altLang="en-US" sz="1000"/>
            <a:t>月末）</a:t>
          </a:r>
          <a:endParaRPr kumimoji="1" lang="en-US" altLang="ja-JP" sz="1000"/>
        </a:p>
        <a:p>
          <a:pPr algn="ctr"/>
          <a:r>
            <a:rPr kumimoji="1" lang="ja-JP" altLang="en-US" sz="1000"/>
            <a:t>（◇◇研究室にて、データ収集機器使用方法の研修、分析作業実施）</a:t>
          </a:r>
        </a:p>
      </xdr:txBody>
    </xdr:sp>
    <xdr:clientData/>
  </xdr:twoCellAnchor>
  <xdr:twoCellAnchor>
    <xdr:from>
      <xdr:col>19</xdr:col>
      <xdr:colOff>95250</xdr:colOff>
      <xdr:row>22</xdr:row>
      <xdr:rowOff>516730</xdr:rowOff>
    </xdr:from>
    <xdr:to>
      <xdr:col>23</xdr:col>
      <xdr:colOff>19050</xdr:colOff>
      <xdr:row>22</xdr:row>
      <xdr:rowOff>516730</xdr:rowOff>
    </xdr:to>
    <xdr:cxnSp macro="">
      <xdr:nvCxnSpPr>
        <xdr:cNvPr id="7" name="直線矢印コネクタ 6">
          <a:extLst>
            <a:ext uri="{FF2B5EF4-FFF2-40B4-BE49-F238E27FC236}">
              <a16:creationId xmlns:a16="http://schemas.microsoft.com/office/drawing/2014/main" id="{319F178E-8342-419E-8809-1BCABF81FFB8}"/>
            </a:ext>
          </a:extLst>
        </xdr:cNvPr>
        <xdr:cNvCxnSpPr/>
      </xdr:nvCxnSpPr>
      <xdr:spPr>
        <a:xfrm>
          <a:off x="9363075" y="2993230"/>
          <a:ext cx="8763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28575</xdr:colOff>
      <xdr:row>24</xdr:row>
      <xdr:rowOff>285134</xdr:rowOff>
    </xdr:from>
    <xdr:to>
      <xdr:col>24</xdr:col>
      <xdr:colOff>0</xdr:colOff>
      <xdr:row>24</xdr:row>
      <xdr:rowOff>285134</xdr:rowOff>
    </xdr:to>
    <xdr:cxnSp macro="">
      <xdr:nvCxnSpPr>
        <xdr:cNvPr id="11" name="直線矢印コネクタ 10">
          <a:extLst>
            <a:ext uri="{FF2B5EF4-FFF2-40B4-BE49-F238E27FC236}">
              <a16:creationId xmlns:a16="http://schemas.microsoft.com/office/drawing/2014/main" id="{D0BD1314-3D40-4827-A286-4ADD5A06177D}"/>
            </a:ext>
          </a:extLst>
        </xdr:cNvPr>
        <xdr:cNvCxnSpPr/>
      </xdr:nvCxnSpPr>
      <xdr:spPr>
        <a:xfrm>
          <a:off x="9172575" y="4533284"/>
          <a:ext cx="466725"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22</xdr:row>
      <xdr:rowOff>851448</xdr:rowOff>
    </xdr:from>
    <xdr:to>
      <xdr:col>26</xdr:col>
      <xdr:colOff>219075</xdr:colOff>
      <xdr:row>24</xdr:row>
      <xdr:rowOff>95249</xdr:rowOff>
    </xdr:to>
    <xdr:sp macro="" textlink="">
      <xdr:nvSpPr>
        <xdr:cNvPr id="41" name="テキスト ボックス 40">
          <a:extLst>
            <a:ext uri="{FF2B5EF4-FFF2-40B4-BE49-F238E27FC236}">
              <a16:creationId xmlns:a16="http://schemas.microsoft.com/office/drawing/2014/main" id="{1D3CC3D4-F83D-432D-8160-6FED098B4657}"/>
            </a:ext>
          </a:extLst>
        </xdr:cNvPr>
        <xdr:cNvSpPr txBox="1"/>
      </xdr:nvSpPr>
      <xdr:spPr>
        <a:xfrm>
          <a:off x="8505825" y="3194598"/>
          <a:ext cx="2343150" cy="114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○○側とのオンライン交流</a:t>
          </a:r>
          <a:endParaRPr kumimoji="1" lang="en-US" altLang="ja-JP" sz="900"/>
        </a:p>
        <a:p>
          <a:pPr algn="ctr"/>
          <a:r>
            <a:rPr kumimoji="1" lang="ja-JP" altLang="en-US" sz="900"/>
            <a:t>（２週に１回を目途）</a:t>
          </a:r>
          <a:endParaRPr kumimoji="1" lang="en-US" altLang="ja-JP" sz="900"/>
        </a:p>
      </xdr:txBody>
    </xdr:sp>
    <xdr:clientData/>
  </xdr:twoCellAnchor>
  <xdr:twoCellAnchor>
    <xdr:from>
      <xdr:col>23</xdr:col>
      <xdr:colOff>0</xdr:colOff>
      <xdr:row>23</xdr:row>
      <xdr:rowOff>441873</xdr:rowOff>
    </xdr:from>
    <xdr:to>
      <xdr:col>24</xdr:col>
      <xdr:colOff>0</xdr:colOff>
      <xdr:row>23</xdr:row>
      <xdr:rowOff>441873</xdr:rowOff>
    </xdr:to>
    <xdr:cxnSp macro="">
      <xdr:nvCxnSpPr>
        <xdr:cNvPr id="42" name="直線矢印コネクタ 41">
          <a:extLst>
            <a:ext uri="{FF2B5EF4-FFF2-40B4-BE49-F238E27FC236}">
              <a16:creationId xmlns:a16="http://schemas.microsoft.com/office/drawing/2014/main" id="{02D0663A-B210-4562-8444-4264F4600704}"/>
            </a:ext>
          </a:extLst>
        </xdr:cNvPr>
        <xdr:cNvCxnSpPr/>
      </xdr:nvCxnSpPr>
      <xdr:spPr>
        <a:xfrm>
          <a:off x="9144000" y="3737523"/>
          <a:ext cx="4953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17</xdr:row>
      <xdr:rowOff>78441</xdr:rowOff>
    </xdr:from>
    <xdr:to>
      <xdr:col>6</xdr:col>
      <xdr:colOff>0</xdr:colOff>
      <xdr:row>19</xdr:row>
      <xdr:rowOff>156882</xdr:rowOff>
    </xdr:to>
    <xdr:sp macro="" textlink="">
      <xdr:nvSpPr>
        <xdr:cNvPr id="3" name="四角形: 角を丸くする 2">
          <a:extLst>
            <a:ext uri="{FF2B5EF4-FFF2-40B4-BE49-F238E27FC236}">
              <a16:creationId xmlns:a16="http://schemas.microsoft.com/office/drawing/2014/main" id="{472CD259-908A-464B-95DD-C400DF7CA298}"/>
            </a:ext>
          </a:extLst>
        </xdr:cNvPr>
        <xdr:cNvSpPr/>
      </xdr:nvSpPr>
      <xdr:spPr>
        <a:xfrm>
          <a:off x="78441" y="5233147"/>
          <a:ext cx="974912" cy="414617"/>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ctr"/>
          <a:r>
            <a:rPr kumimoji="1" lang="ja-JP" altLang="en-US" sz="1000"/>
            <a:t>記載例</a:t>
          </a:r>
        </a:p>
      </xdr:txBody>
    </xdr:sp>
    <xdr:clientData fPrintsWithSheet="0"/>
  </xdr:twoCellAnchor>
  <xdr:twoCellAnchor>
    <xdr:from>
      <xdr:col>26</xdr:col>
      <xdr:colOff>177390</xdr:colOff>
      <xdr:row>3</xdr:row>
      <xdr:rowOff>78442</xdr:rowOff>
    </xdr:from>
    <xdr:to>
      <xdr:col>44</xdr:col>
      <xdr:colOff>0</xdr:colOff>
      <xdr:row>7</xdr:row>
      <xdr:rowOff>762241</xdr:rowOff>
    </xdr:to>
    <xdr:sp macro="" textlink="">
      <xdr:nvSpPr>
        <xdr:cNvPr id="4" name="四角形: 角を丸くする 3">
          <a:extLst>
            <a:ext uri="{FF2B5EF4-FFF2-40B4-BE49-F238E27FC236}">
              <a16:creationId xmlns:a16="http://schemas.microsoft.com/office/drawing/2014/main" id="{40A8C341-43A9-4BC3-B8C8-C69D3A9D53D3}"/>
            </a:ext>
          </a:extLst>
        </xdr:cNvPr>
        <xdr:cNvSpPr/>
      </xdr:nvSpPr>
      <xdr:spPr>
        <a:xfrm>
          <a:off x="10654890" y="690763"/>
          <a:ext cx="4546232" cy="1471070"/>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400"/>
            <a:t>○幅、列などは適宜調整・追加いただいて構いません。</a:t>
          </a:r>
          <a:endParaRPr kumimoji="1" lang="en-US" altLang="ja-JP" sz="1400"/>
        </a:p>
        <a:p>
          <a:pPr algn="l"/>
          <a:r>
            <a:rPr kumimoji="1" lang="ja-JP" altLang="en-US" sz="1400"/>
            <a:t>○適宜、図形等を利用頂き、想定交流スケジュールを記載してください。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0</xdr:row>
      <xdr:rowOff>9526</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0" y="1"/>
          <a:ext cx="11963400" cy="609600"/>
        </a:xfrm>
        <a:prstGeom prst="rect">
          <a:avLst/>
        </a:prstGeom>
        <a:solidFill>
          <a:srgbClr val="DDF2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DDF2FF"/>
            </a:solidFill>
          </a:endParaRPr>
        </a:p>
      </xdr:txBody>
    </xdr:sp>
    <xdr:clientData fPrintsWithSheet="0"/>
  </xdr:twoCellAnchor>
  <xdr:twoCellAnchor editAs="oneCell">
    <xdr:from>
      <xdr:col>16</xdr:col>
      <xdr:colOff>38099</xdr:colOff>
      <xdr:row>1</xdr:row>
      <xdr:rowOff>28575</xdr:rowOff>
    </xdr:from>
    <xdr:to>
      <xdr:col>24</xdr:col>
      <xdr:colOff>135255</xdr:colOff>
      <xdr:row>9</xdr:row>
      <xdr:rowOff>133350</xdr:rowOff>
    </xdr:to>
    <xdr:sp macro="" textlink="">
      <xdr:nvSpPr>
        <xdr:cNvPr id="3" name="四角形: 角を丸くする 2">
          <a:extLst>
            <a:ext uri="{FF2B5EF4-FFF2-40B4-BE49-F238E27FC236}">
              <a16:creationId xmlns:a16="http://schemas.microsoft.com/office/drawing/2014/main" id="{00000000-0008-0000-0700-000003000000}"/>
            </a:ext>
          </a:extLst>
        </xdr:cNvPr>
        <xdr:cNvSpPr/>
      </xdr:nvSpPr>
      <xdr:spPr>
        <a:xfrm>
          <a:off x="14201774" y="257175"/>
          <a:ext cx="4562476" cy="1543050"/>
        </a:xfrm>
        <a:prstGeom prst="roundRect">
          <a:avLst>
            <a:gd name="adj" fmla="val 2614"/>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lnSpc>
              <a:spcPts val="1500"/>
            </a:lnSpc>
          </a:pPr>
          <a:r>
            <a:rPr lang="en-US" altLang="ja-JP" sz="900" b="1">
              <a:solidFill>
                <a:srgbClr val="FF0000"/>
              </a:solidFill>
              <a:effectLst/>
              <a:latin typeface="Meiryo UI" panose="020B0604030504040204" pitchFamily="50" charset="-128"/>
              <a:ea typeface="Meiryo UI" panose="020B0604030504040204" pitchFamily="50" charset="-128"/>
            </a:rPr>
            <a:t>※</a:t>
          </a:r>
          <a:r>
            <a:rPr lang="ja-JP" altLang="en-US" sz="900" b="1">
              <a:solidFill>
                <a:srgbClr val="FF0000"/>
              </a:solidFill>
              <a:effectLst/>
              <a:latin typeface="Meiryo UI" panose="020B0604030504040204" pitchFamily="50" charset="-128"/>
              <a:ea typeface="Meiryo UI" panose="020B0604030504040204" pitchFamily="50" charset="-128"/>
            </a:rPr>
            <a:t>申請時は本リストの記載は不要です。</a:t>
          </a:r>
          <a:endParaRPr lang="en-US" altLang="ja-JP" sz="900" b="1">
            <a:solidFill>
              <a:srgbClr val="FF0000"/>
            </a:solidFill>
            <a:effectLst/>
            <a:latin typeface="Meiryo UI" panose="020B0604030504040204" pitchFamily="50" charset="-128"/>
            <a:ea typeface="Meiryo UI" panose="020B0604030504040204" pitchFamily="50" charset="-128"/>
          </a:endParaRPr>
        </a:p>
        <a:p>
          <a:pPr algn="l">
            <a:lnSpc>
              <a:spcPts val="1500"/>
            </a:lnSpc>
          </a:pPr>
          <a:r>
            <a:rPr lang="en-US" altLang="ja-JP" sz="900" b="1">
              <a:solidFill>
                <a:sysClr val="windowText" lastClr="000000"/>
              </a:solidFill>
              <a:effectLst/>
              <a:latin typeface="Meiryo UI" panose="020B0604030504040204" pitchFamily="50" charset="-128"/>
              <a:ea typeface="Meiryo UI" panose="020B0604030504040204" pitchFamily="50" charset="-128"/>
            </a:rPr>
            <a:t>【</a:t>
          </a:r>
          <a:r>
            <a:rPr lang="ja-JP" altLang="en-US" sz="900" b="1">
              <a:solidFill>
                <a:sysClr val="windowText" lastClr="000000"/>
              </a:solidFill>
              <a:effectLst/>
              <a:latin typeface="Meiryo UI" panose="020B0604030504040204" pitchFamily="50" charset="-128"/>
              <a:ea typeface="Meiryo UI" panose="020B0604030504040204" pitchFamily="50" charset="-128"/>
            </a:rPr>
            <a:t>参加者氏名について</a:t>
          </a:r>
          <a:r>
            <a:rPr lang="en-US" altLang="ja-JP" sz="900" b="1">
              <a:solidFill>
                <a:sysClr val="windowText" lastClr="000000"/>
              </a:solidFill>
              <a:effectLst/>
              <a:latin typeface="Meiryo UI" panose="020B0604030504040204" pitchFamily="50" charset="-128"/>
              <a:ea typeface="Meiryo UI" panose="020B0604030504040204" pitchFamily="50" charset="-128"/>
            </a:rPr>
            <a:t>】</a:t>
          </a:r>
        </a:p>
        <a:p>
          <a:pPr algn="l">
            <a:lnSpc>
              <a:spcPts val="1500"/>
            </a:lnSpc>
          </a:pPr>
          <a:r>
            <a:rPr lang="ja-JP" altLang="en-US" sz="900" b="1">
              <a:solidFill>
                <a:sysClr val="windowText" lastClr="000000"/>
              </a:solidFill>
              <a:effectLst/>
              <a:latin typeface="Meiryo UI" panose="020B0604030504040204" pitchFamily="50" charset="-128"/>
              <a:ea typeface="Meiryo UI" panose="020B0604030504040204" pitchFamily="50" charset="-128"/>
            </a:rPr>
            <a:t>・できる限り、アルファベットは</a:t>
          </a:r>
          <a:r>
            <a:rPr lang="ja-JP" altLang="en-US" sz="900" b="1" u="sng">
              <a:solidFill>
                <a:srgbClr val="FF0000"/>
              </a:solidFill>
              <a:effectLst/>
              <a:latin typeface="Meiryo UI" panose="020B0604030504040204" pitchFamily="50" charset="-128"/>
              <a:ea typeface="Meiryo UI" panose="020B0604030504040204" pitchFamily="50" charset="-128"/>
            </a:rPr>
            <a:t>パスポートの表記通り</a:t>
          </a:r>
          <a:r>
            <a:rPr lang="ja-JP" altLang="en-US" sz="900" b="1">
              <a:solidFill>
                <a:sysClr val="windowText" lastClr="000000"/>
              </a:solidFill>
              <a:effectLst/>
              <a:latin typeface="Meiryo UI" panose="020B0604030504040204" pitchFamily="50" charset="-128"/>
              <a:ea typeface="Meiryo UI" panose="020B0604030504040204" pitchFamily="50" charset="-128"/>
            </a:rPr>
            <a:t>記入してください。</a:t>
          </a:r>
          <a:r>
            <a:rPr lang="en-US" altLang="ja-JP" sz="900" b="1">
              <a:solidFill>
                <a:sysClr val="windowText" lastClr="000000"/>
              </a:solidFill>
              <a:effectLst/>
              <a:latin typeface="Meiryo UI" panose="020B0604030504040204" pitchFamily="50" charset="-128"/>
              <a:ea typeface="Meiryo UI" panose="020B0604030504040204" pitchFamily="50" charset="-128"/>
            </a:rPr>
            <a:t>(</a:t>
          </a:r>
          <a:r>
            <a:rPr lang="ja-JP" altLang="en-US" sz="900" b="1">
              <a:solidFill>
                <a:sysClr val="windowText" lastClr="000000"/>
              </a:solidFill>
              <a:effectLst/>
              <a:latin typeface="Meiryo UI" panose="020B0604030504040204" pitchFamily="50" charset="-128"/>
              <a:ea typeface="Meiryo UI" panose="020B0604030504040204" pitchFamily="50" charset="-128"/>
            </a:rPr>
            <a:t>姓名の順番はパスポート表記の上から記入）</a:t>
          </a:r>
          <a:endParaRPr lang="en-US" altLang="ja-JP" sz="900" b="1">
            <a:solidFill>
              <a:sysClr val="windowText" lastClr="000000"/>
            </a:solidFill>
            <a:effectLst/>
            <a:latin typeface="Meiryo UI" panose="020B0604030504040204" pitchFamily="50" charset="-128"/>
            <a:ea typeface="Meiryo UI" panose="020B0604030504040204" pitchFamily="50" charset="-128"/>
          </a:endParaRPr>
        </a:p>
        <a:p>
          <a:pPr algn="l">
            <a:lnSpc>
              <a:spcPts val="1500"/>
            </a:lnSpc>
          </a:pPr>
          <a:r>
            <a:rPr lang="ja-JP" altLang="en-US" sz="900" b="1">
              <a:solidFill>
                <a:sysClr val="windowText" lastClr="000000"/>
              </a:solidFill>
              <a:effectLst/>
              <a:latin typeface="Meiryo UI" panose="020B0604030504040204" pitchFamily="50" charset="-128"/>
              <a:ea typeface="Meiryo UI" panose="020B0604030504040204" pitchFamily="50" charset="-128"/>
            </a:rPr>
            <a:t>・すべて</a:t>
          </a:r>
          <a:r>
            <a:rPr lang="ja-JP" altLang="en-US" sz="900" b="1" u="sng">
              <a:solidFill>
                <a:srgbClr val="FF0000"/>
              </a:solidFill>
              <a:effectLst/>
              <a:latin typeface="Meiryo UI" panose="020B0604030504040204" pitchFamily="50" charset="-128"/>
              <a:ea typeface="Meiryo UI" panose="020B0604030504040204" pitchFamily="50" charset="-128"/>
            </a:rPr>
            <a:t>大文字半角</a:t>
          </a:r>
          <a:r>
            <a:rPr lang="ja-JP" altLang="en-US" sz="900" b="1">
              <a:solidFill>
                <a:sysClr val="windowText" lastClr="000000"/>
              </a:solidFill>
              <a:effectLst/>
              <a:latin typeface="Meiryo UI" panose="020B0604030504040204" pitchFamily="50" charset="-128"/>
              <a:ea typeface="Meiryo UI" panose="020B0604030504040204" pitchFamily="50" charset="-128"/>
            </a:rPr>
            <a:t>で入力してください。</a:t>
          </a:r>
          <a:endParaRPr lang="en-US" altLang="ja-JP" sz="900" b="1">
            <a:solidFill>
              <a:sysClr val="windowText" lastClr="000000"/>
            </a:solidFill>
            <a:effectLst/>
            <a:latin typeface="Meiryo UI" panose="020B0604030504040204" pitchFamily="50" charset="-128"/>
            <a:ea typeface="Meiryo UI" panose="020B0604030504040204" pitchFamily="50" charset="-128"/>
          </a:endParaRPr>
        </a:p>
        <a:p>
          <a:pPr algn="l">
            <a:lnSpc>
              <a:spcPts val="1500"/>
            </a:lnSpc>
          </a:pPr>
          <a:r>
            <a:rPr lang="ja-JP" altLang="en-US" sz="900" b="1">
              <a:solidFill>
                <a:sysClr val="windowText" lastClr="000000"/>
              </a:solidFill>
              <a:effectLst/>
              <a:latin typeface="Meiryo UI" panose="020B0604030504040204" pitchFamily="50" charset="-128"/>
              <a:ea typeface="Meiryo UI" panose="020B0604030504040204" pitchFamily="50" charset="-128"/>
            </a:rPr>
            <a:t>・改行や氏名の前後に不要なスペースが入っていないか確認してください。</a:t>
          </a:r>
          <a:endParaRPr lang="en-US" altLang="ja-JP" sz="900" b="1">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0</xdr:colOff>
      <xdr:row>50</xdr:row>
      <xdr:rowOff>0</xdr:rowOff>
    </xdr:from>
    <xdr:to>
      <xdr:col>1</xdr:col>
      <xdr:colOff>598954</xdr:colOff>
      <xdr:row>52</xdr:row>
      <xdr:rowOff>63313</xdr:rowOff>
    </xdr:to>
    <xdr:sp macro="" textlink="">
      <xdr:nvSpPr>
        <xdr:cNvPr id="6" name="四角形: 角を丸くする 5">
          <a:extLst>
            <a:ext uri="{FF2B5EF4-FFF2-40B4-BE49-F238E27FC236}">
              <a16:creationId xmlns:a16="http://schemas.microsoft.com/office/drawing/2014/main" id="{8E373580-6FD7-4219-98D6-4BA61B296961}"/>
            </a:ext>
          </a:extLst>
        </xdr:cNvPr>
        <xdr:cNvSpPr/>
      </xdr:nvSpPr>
      <xdr:spPr>
        <a:xfrm>
          <a:off x="0" y="10208559"/>
          <a:ext cx="923925" cy="466725"/>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ctr"/>
          <a:r>
            <a:rPr kumimoji="1" lang="ja-JP" altLang="en-US" sz="1000"/>
            <a:t>記載例</a:t>
          </a:r>
        </a:p>
      </xdr:txBody>
    </xdr:sp>
    <xdr:clientData fPrintsWithSheet="0"/>
  </xdr:twoCellAnchor>
  <xdr:twoCellAnchor editAs="oneCell">
    <xdr:from>
      <xdr:col>0</xdr:col>
      <xdr:colOff>0</xdr:colOff>
      <xdr:row>0</xdr:row>
      <xdr:rowOff>114300</xdr:rowOff>
    </xdr:from>
    <xdr:to>
      <xdr:col>13</xdr:col>
      <xdr:colOff>389436</xdr:colOff>
      <xdr:row>10</xdr:row>
      <xdr:rowOff>87902</xdr:rowOff>
    </xdr:to>
    <xdr:sp macro="" textlink="">
      <xdr:nvSpPr>
        <xdr:cNvPr id="8" name="四角形: 角を丸くする 7">
          <a:extLst>
            <a:ext uri="{FF2B5EF4-FFF2-40B4-BE49-F238E27FC236}">
              <a16:creationId xmlns:a16="http://schemas.microsoft.com/office/drawing/2014/main" id="{99B6B797-7DC9-4E62-B5F4-F26BBFDA3A2B}"/>
            </a:ext>
          </a:extLst>
        </xdr:cNvPr>
        <xdr:cNvSpPr/>
      </xdr:nvSpPr>
      <xdr:spPr>
        <a:xfrm>
          <a:off x="0" y="114300"/>
          <a:ext cx="12057561" cy="1821452"/>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2800" b="0">
              <a:solidFill>
                <a:schemeClr val="bg1"/>
              </a:solidFill>
              <a:latin typeface="Meiryo UI" panose="020B0604030504040204" pitchFamily="50" charset="-128"/>
              <a:ea typeface="Meiryo UI" panose="020B0604030504040204" pitchFamily="50" charset="-128"/>
            </a:rPr>
            <a:t>　</a:t>
          </a:r>
          <a:r>
            <a:rPr kumimoji="1" lang="en-US" altLang="ja-JP" sz="2800" b="1">
              <a:solidFill>
                <a:srgbClr val="FFFF00"/>
              </a:solidFill>
              <a:latin typeface="Meiryo UI" panose="020B0604030504040204" pitchFamily="50" charset="-128"/>
              <a:ea typeface="Meiryo UI" panose="020B0604030504040204" pitchFamily="50" charset="-128"/>
            </a:rPr>
            <a:t>9)</a:t>
          </a:r>
          <a:r>
            <a:rPr kumimoji="1" lang="ja-JP" altLang="en-US" sz="2800" b="1">
              <a:solidFill>
                <a:srgbClr val="FFFF00"/>
              </a:solidFill>
              <a:latin typeface="Meiryo UI" panose="020B0604030504040204" pitchFamily="50" charset="-128"/>
              <a:ea typeface="Meiryo UI" panose="020B0604030504040204" pitchFamily="50" charset="-128"/>
            </a:rPr>
            <a:t>参加者リストは申請時は入力不要です。</a:t>
          </a:r>
          <a:endParaRPr kumimoji="1" lang="en-US" altLang="ja-JP" sz="2800" b="1">
            <a:solidFill>
              <a:srgbClr val="FFFF00"/>
            </a:solidFill>
            <a:latin typeface="Meiryo UI" panose="020B0604030504040204" pitchFamily="50" charset="-128"/>
            <a:ea typeface="Meiryo UI" panose="020B0604030504040204" pitchFamily="50" charset="-128"/>
          </a:endParaRPr>
        </a:p>
        <a:p>
          <a:pPr algn="l">
            <a:lnSpc>
              <a:spcPts val="1400"/>
            </a:lnSpc>
          </a:pPr>
          <a:endParaRPr kumimoji="1" lang="en-US" altLang="ja-JP" sz="2800" b="1">
            <a:solidFill>
              <a:srgbClr val="FFFF00"/>
            </a:solidFill>
            <a:latin typeface="Meiryo UI" panose="020B0604030504040204" pitchFamily="50" charset="-128"/>
            <a:ea typeface="Meiryo UI" panose="020B0604030504040204" pitchFamily="50" charset="-128"/>
          </a:endParaRPr>
        </a:p>
        <a:p>
          <a:pPr algn="l">
            <a:lnSpc>
              <a:spcPts val="1400"/>
            </a:lnSpc>
          </a:pPr>
          <a:r>
            <a:rPr kumimoji="1" lang="ja-JP" altLang="en-US" sz="2800" b="1">
              <a:solidFill>
                <a:srgbClr val="FFFF00"/>
              </a:solidFill>
              <a:latin typeface="Meiryo UI" panose="020B0604030504040204" pitchFamily="50" charset="-128"/>
              <a:ea typeface="Meiryo UI" panose="020B0604030504040204" pitchFamily="50" charset="-128"/>
            </a:rPr>
            <a:t>　</a:t>
          </a:r>
          <a:endParaRPr kumimoji="1" lang="en-US" altLang="ja-JP" sz="2800" b="1">
            <a:solidFill>
              <a:srgbClr val="FFFF00"/>
            </a:solidFill>
            <a:latin typeface="Meiryo UI" panose="020B0604030504040204" pitchFamily="50" charset="-128"/>
            <a:ea typeface="Meiryo UI" panose="020B0604030504040204" pitchFamily="50" charset="-128"/>
          </a:endParaRPr>
        </a:p>
        <a:p>
          <a:pPr algn="l">
            <a:lnSpc>
              <a:spcPts val="1400"/>
            </a:lnSpc>
          </a:pPr>
          <a:r>
            <a:rPr kumimoji="1" lang="ja-JP" altLang="en-US" sz="1400" b="1">
              <a:solidFill>
                <a:srgbClr val="FFFF00"/>
              </a:solidFill>
              <a:latin typeface="Meiryo UI" panose="020B0604030504040204" pitchFamily="50" charset="-128"/>
              <a:ea typeface="Meiryo UI" panose="020B0604030504040204" pitchFamily="50" charset="-128"/>
            </a:rPr>
            <a:t>　○</a:t>
          </a:r>
          <a:r>
            <a:rPr kumimoji="1" lang="ja-JP" altLang="en-US" sz="1400" b="0">
              <a:solidFill>
                <a:schemeClr val="bg1"/>
              </a:solidFill>
              <a:latin typeface="Meiryo UI" panose="020B0604030504040204" pitchFamily="50" charset="-128"/>
              <a:ea typeface="Meiryo UI" panose="020B0604030504040204" pitchFamily="50" charset="-128"/>
            </a:rPr>
            <a:t>採択後、契約締結前までに確定版の提出が必要となります。</a:t>
          </a:r>
          <a:endParaRPr kumimoji="1" lang="en-US" altLang="ja-JP" sz="14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400" b="0">
              <a:solidFill>
                <a:schemeClr val="bg1"/>
              </a:solidFill>
              <a:latin typeface="Meiryo UI" panose="020B0604030504040204" pitchFamily="50" charset="-128"/>
              <a:ea typeface="Meiryo UI" panose="020B0604030504040204" pitchFamily="50" charset="-128"/>
            </a:rPr>
            <a:t>　○確定時に募集要項を再度ご確認いただき、参加者の要件を満たしている事を確認後、参加者の要件欄（未確定）のセルにおいて「✔」を選択し確定版として下さい。</a:t>
          </a:r>
          <a:endParaRPr kumimoji="1" lang="en-US" altLang="ja-JP" sz="14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111579</xdr:colOff>
      <xdr:row>2</xdr:row>
      <xdr:rowOff>50801</xdr:rowOff>
    </xdr:from>
    <xdr:to>
      <xdr:col>14</xdr:col>
      <xdr:colOff>91169</xdr:colOff>
      <xdr:row>3</xdr:row>
      <xdr:rowOff>295274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645979" y="965201"/>
          <a:ext cx="5646965" cy="6254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・様式</a:t>
          </a:r>
          <a:r>
            <a:rPr kumimoji="1" lang="en-US" altLang="ja-JP" sz="1800"/>
            <a:t>10)-2</a:t>
          </a:r>
          <a:r>
            <a:rPr kumimoji="1" lang="ja-JP" altLang="en-US" sz="1800"/>
            <a:t>より自動的に反映されます。</a:t>
          </a:r>
          <a:endParaRPr kumimoji="1" lang="en-US" altLang="ja-JP" sz="1800"/>
        </a:p>
      </xdr:txBody>
    </xdr:sp>
    <xdr:clientData/>
  </xdr:twoCellAnchor>
  <xdr:twoCellAnchor>
    <xdr:from>
      <xdr:col>0</xdr:col>
      <xdr:colOff>53340</xdr:colOff>
      <xdr:row>0</xdr:row>
      <xdr:rowOff>26670</xdr:rowOff>
    </xdr:from>
    <xdr:to>
      <xdr:col>4</xdr:col>
      <xdr:colOff>358140</xdr:colOff>
      <xdr:row>1</xdr:row>
      <xdr:rowOff>11430</xdr:rowOff>
    </xdr:to>
    <xdr:sp macro="" textlink="">
      <xdr:nvSpPr>
        <xdr:cNvPr id="3" name="正方形/長方形 2">
          <a:extLst>
            <a:ext uri="{FF2B5EF4-FFF2-40B4-BE49-F238E27FC236}">
              <a16:creationId xmlns:a16="http://schemas.microsoft.com/office/drawing/2014/main" id="{8CB192CE-C2ED-456C-94DD-7D74B32FAEB6}"/>
            </a:ext>
          </a:extLst>
        </xdr:cNvPr>
        <xdr:cNvSpPr/>
      </xdr:nvSpPr>
      <xdr:spPr>
        <a:xfrm>
          <a:off x="53340" y="26670"/>
          <a:ext cx="7620000" cy="5276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・本シートは様式</a:t>
          </a:r>
          <a:r>
            <a:rPr kumimoji="1" lang="en-US" altLang="ja-JP" sz="1200"/>
            <a:t>10)-2</a:t>
          </a:r>
          <a:r>
            <a:rPr kumimoji="1" lang="ja-JP" altLang="en-US" sz="1200"/>
            <a:t>より自動的に反映されます。念のため数字に誤りがないか確認して下さい。</a:t>
          </a:r>
          <a:endParaRPr kumimoji="1" lang="en-US"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47625</xdr:colOff>
      <xdr:row>59</xdr:row>
      <xdr:rowOff>119061</xdr:rowOff>
    </xdr:from>
    <xdr:to>
      <xdr:col>8</xdr:col>
      <xdr:colOff>1352550</xdr:colOff>
      <xdr:row>59</xdr:row>
      <xdr:rowOff>1986642</xdr:rowOff>
    </xdr:to>
    <xdr:sp macro="" textlink="">
      <xdr:nvSpPr>
        <xdr:cNvPr id="4" name="角丸四角形 13">
          <a:extLst>
            <a:ext uri="{FF2B5EF4-FFF2-40B4-BE49-F238E27FC236}">
              <a16:creationId xmlns:a16="http://schemas.microsoft.com/office/drawing/2014/main" id="{00000000-0008-0000-0900-000004000000}"/>
            </a:ext>
          </a:extLst>
        </xdr:cNvPr>
        <xdr:cNvSpPr/>
      </xdr:nvSpPr>
      <xdr:spPr>
        <a:xfrm>
          <a:off x="455839" y="43566668"/>
          <a:ext cx="10789104" cy="1867581"/>
        </a:xfrm>
        <a:prstGeom prst="roundRect">
          <a:avLst>
            <a:gd name="adj" fmla="val 0"/>
          </a:avLst>
        </a:prstGeom>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(3)</a:t>
          </a:r>
          <a:r>
            <a:rPr lang="ja-JP" altLang="en-US" sz="1200" b="1" i="0" u="none" strike="noStrike">
              <a:solidFill>
                <a:sysClr val="windowText" lastClr="000000"/>
              </a:solidFill>
              <a:effectLst/>
              <a:latin typeface="+mn-lt"/>
              <a:ea typeface="+mn-ea"/>
              <a:cs typeface="+mn-cs"/>
            </a:rPr>
            <a:t>旅費の計上に係る留意点</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旅費の計上については、日本側交流機関もしくは連携機関の規程に従って下さい。</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プログラムを実施するにあたり参加者（招へい参加者、派遣参加者、引率者、現地参加者）の外国・国内への出張又は移動にかかる経費（交通費、宿泊費、日当、旅行雑費）が対象となります。旅行雑費には、空港使用料、旅券の交付手数料、査証手数料、予防注射料、出入国税の実費額、燃油サーチャージ、航空保険料、航空券取扱手数料等が含まれます。</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上記以外のプログラムへの協力者に支払う、講演や実験、訪問等の運営を実施または補助する際の日本国内の出張又は移動にかかる経費（交通費、宿泊費、日当、旅行雑費）が対象となります。</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u="sng">
              <a:solidFill>
                <a:schemeClr val="dk1"/>
              </a:solidFill>
              <a:effectLst/>
              <a:latin typeface="+mn-lt"/>
              <a:ea typeface="+mn-ea"/>
              <a:cs typeface="+mn-cs"/>
            </a:rPr>
            <a:t>日本側交流機関もしくは連携機関の規程にかかわらず、国際航空券費はエコノミークラスに限ります。</a:t>
          </a:r>
          <a:endParaRPr lang="ja-JP" altLang="ja-JP" sz="1100">
            <a:solidFill>
              <a:schemeClr val="dk1"/>
            </a:solidFill>
            <a:effectLst/>
            <a:latin typeface="+mn-lt"/>
            <a:ea typeface="+mn-ea"/>
            <a:cs typeface="+mn-cs"/>
          </a:endParaRPr>
        </a:p>
      </xdr:txBody>
    </xdr:sp>
    <xdr:clientData/>
  </xdr:twoCellAnchor>
  <xdr:twoCellAnchor>
    <xdr:from>
      <xdr:col>2</xdr:col>
      <xdr:colOff>49530</xdr:colOff>
      <xdr:row>48</xdr:row>
      <xdr:rowOff>140971</xdr:rowOff>
    </xdr:from>
    <xdr:to>
      <xdr:col>8</xdr:col>
      <xdr:colOff>1291590</xdr:colOff>
      <xdr:row>48</xdr:row>
      <xdr:rowOff>1551214</xdr:rowOff>
    </xdr:to>
    <xdr:sp macro="" textlink="">
      <xdr:nvSpPr>
        <xdr:cNvPr id="5" name="角丸四角形 13">
          <a:extLst>
            <a:ext uri="{FF2B5EF4-FFF2-40B4-BE49-F238E27FC236}">
              <a16:creationId xmlns:a16="http://schemas.microsoft.com/office/drawing/2014/main" id="{00000000-0008-0000-0900-000005000000}"/>
            </a:ext>
          </a:extLst>
        </xdr:cNvPr>
        <xdr:cNvSpPr/>
      </xdr:nvSpPr>
      <xdr:spPr>
        <a:xfrm>
          <a:off x="457744" y="34730328"/>
          <a:ext cx="10726239" cy="1410243"/>
        </a:xfrm>
        <a:prstGeom prst="roundRect">
          <a:avLst>
            <a:gd name="adj" fmla="val 0"/>
          </a:avLst>
        </a:prstGeom>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(2) </a:t>
          </a:r>
          <a:r>
            <a:rPr lang="ja-JP" altLang="en-US" sz="1200" b="1" i="0" u="none" strike="noStrike">
              <a:solidFill>
                <a:sysClr val="windowText" lastClr="000000"/>
              </a:solidFill>
              <a:effectLst/>
              <a:latin typeface="+mn-lt"/>
              <a:ea typeface="+mn-ea"/>
              <a:cs typeface="+mn-cs"/>
            </a:rPr>
            <a:t>謝金の計上に係る留意点</a:t>
          </a:r>
          <a:endParaRPr lang="en-US" altLang="ja-JP" sz="1200" b="1" i="0" u="none" strike="noStrike">
            <a:solidFill>
              <a:sysClr val="windowText" lastClr="000000"/>
            </a:solidFill>
            <a:effectLst/>
            <a:latin typeface="+mn-lt"/>
            <a:ea typeface="+mn-ea"/>
            <a:cs typeface="+mn-cs"/>
          </a:endParaRPr>
        </a:p>
        <a:p>
          <a:pPr algn="l">
            <a:lnSpc>
              <a:spcPts val="1500"/>
            </a:lnSpc>
          </a:pPr>
          <a:r>
            <a:rPr lang="ja-JP" altLang="en-US" sz="1200" b="1" i="0" u="none" strike="noStrike">
              <a:solidFill>
                <a:sysClr val="windowText" lastClr="000000"/>
              </a:solidFill>
              <a:effectLst/>
              <a:latin typeface="+mn-lt"/>
              <a:ea typeface="+mn-ea"/>
              <a:cs typeface="+mn-cs"/>
            </a:rPr>
            <a:t>講師・講演者</a:t>
          </a:r>
          <a:endParaRPr lang="en-US" altLang="ja-JP" sz="1200" b="1" i="0" u="none" strike="noStrike">
            <a:solidFill>
              <a:sysClr val="windowText" lastClr="000000"/>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日本側交流機関もしくは連携機関の規程に従って計上して下さい。</a:t>
          </a:r>
          <a:endParaRPr lang="en-US"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日本側交流機関もしくは連携機関の被雇用者（非常勤者含む）への謝金は計上できません。</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諸外国・地域からオンラインで協力する講師・講演者への謝金は計上できますが、招へい・派遣者や相手国側交流機関の被雇用者（非常勤者含む）への謝金は計上できません。</a:t>
          </a:r>
          <a:endParaRPr lang="en-US" altLang="ja-JP" sz="1100">
            <a:solidFill>
              <a:schemeClr val="dk1"/>
            </a:solidFill>
            <a:effectLst/>
            <a:latin typeface="+mn-lt"/>
            <a:ea typeface="+mn-ea"/>
            <a:cs typeface="+mn-cs"/>
          </a:endParaRPr>
        </a:p>
      </xdr:txBody>
    </xdr:sp>
    <xdr:clientData/>
  </xdr:twoCellAnchor>
  <xdr:twoCellAnchor>
    <xdr:from>
      <xdr:col>2</xdr:col>
      <xdr:colOff>49530</xdr:colOff>
      <xdr:row>70</xdr:row>
      <xdr:rowOff>55720</xdr:rowOff>
    </xdr:from>
    <xdr:to>
      <xdr:col>8</xdr:col>
      <xdr:colOff>1348740</xdr:colOff>
      <xdr:row>72</xdr:row>
      <xdr:rowOff>114299</xdr:rowOff>
    </xdr:to>
    <xdr:sp macro="" textlink="">
      <xdr:nvSpPr>
        <xdr:cNvPr id="6" name="角丸四角形 13">
          <a:extLst>
            <a:ext uri="{FF2B5EF4-FFF2-40B4-BE49-F238E27FC236}">
              <a16:creationId xmlns:a16="http://schemas.microsoft.com/office/drawing/2014/main" id="{00000000-0008-0000-0900-000006000000}"/>
            </a:ext>
          </a:extLst>
        </xdr:cNvPr>
        <xdr:cNvSpPr/>
      </xdr:nvSpPr>
      <xdr:spPr>
        <a:xfrm>
          <a:off x="459105" y="27716320"/>
          <a:ext cx="10748010" cy="3068479"/>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(5)</a:t>
          </a:r>
          <a:r>
            <a:rPr lang="ja-JP" altLang="en-US" sz="1200" b="1" i="0" u="none" strike="noStrike">
              <a:solidFill>
                <a:sysClr val="windowText" lastClr="000000"/>
              </a:solidFill>
              <a:effectLst/>
              <a:latin typeface="+mn-lt"/>
              <a:ea typeface="+mn-ea"/>
              <a:cs typeface="+mn-cs"/>
            </a:rPr>
            <a:t>その他の計上に係る留意点</a:t>
          </a:r>
          <a:endParaRPr lang="ja-JP" altLang="en-US" sz="1200" b="0" i="0" u="none" strike="noStrike">
            <a:solidFill>
              <a:sysClr val="windowText" lastClr="000000"/>
            </a:solidFill>
            <a:effectLst/>
            <a:latin typeface="+mn-lt"/>
            <a:ea typeface="+mn-ea"/>
            <a:cs typeface="+mn-cs"/>
          </a:endParaRPr>
        </a:p>
        <a:p>
          <a:pPr algn="l">
            <a:lnSpc>
              <a:spcPts val="1500"/>
            </a:lnSpc>
          </a:pPr>
          <a:r>
            <a:rPr lang="ja-JP" altLang="en-US" sz="1200" b="1" i="0" u="none" strike="noStrike">
              <a:solidFill>
                <a:sysClr val="windowText" lastClr="000000"/>
              </a:solidFill>
              <a:effectLst/>
              <a:latin typeface="+mn-lt"/>
              <a:ea typeface="+mn-ea"/>
              <a:cs typeface="+mn-cs"/>
            </a:rPr>
            <a:t>以下のような費用をその他に計上してください。</a:t>
          </a:r>
          <a:endParaRPr lang="en-US" altLang="ja-JP" sz="1200" b="1" i="0" u="none" strike="noStrike">
            <a:solidFill>
              <a:sysClr val="windowText" lastClr="000000"/>
            </a:solidFill>
            <a:effectLst/>
            <a:latin typeface="+mn-lt"/>
            <a:ea typeface="+mn-ea"/>
            <a:cs typeface="+mn-cs"/>
          </a:endParaRPr>
        </a:p>
        <a:p>
          <a:pPr lvl="0"/>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外注費（雑役務費）</a:t>
          </a:r>
        </a:p>
        <a:p>
          <a:r>
            <a:rPr lang="ja-JP" altLang="ja-JP" sz="1100">
              <a:solidFill>
                <a:schemeClr val="dk1"/>
              </a:solidFill>
              <a:effectLst/>
              <a:latin typeface="+mn-lt"/>
              <a:ea typeface="+mn-ea"/>
              <a:cs typeface="+mn-cs"/>
            </a:rPr>
            <a:t>運転手を伴う車両雇上費等の外注にかかる経費等</a:t>
          </a:r>
        </a:p>
        <a:p>
          <a:pPr lvl="0"/>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印刷製本費</a:t>
          </a:r>
        </a:p>
        <a:p>
          <a:r>
            <a:rPr lang="ja-JP" altLang="ja-JP" sz="1100">
              <a:solidFill>
                <a:schemeClr val="dk1"/>
              </a:solidFill>
              <a:effectLst/>
              <a:latin typeface="+mn-lt"/>
              <a:ea typeface="+mn-ea"/>
              <a:cs typeface="+mn-cs"/>
            </a:rPr>
            <a:t>報告書や広報用の印刷物を作成するための印刷・製本代等</a:t>
          </a:r>
        </a:p>
        <a:p>
          <a:pPr lvl="0"/>
          <a:r>
            <a:rPr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会議費</a:t>
          </a:r>
        </a:p>
        <a:p>
          <a:r>
            <a:rPr lang="ja-JP" altLang="ja-JP" sz="1100">
              <a:solidFill>
                <a:schemeClr val="dk1"/>
              </a:solidFill>
              <a:effectLst/>
              <a:latin typeface="+mn-lt"/>
              <a:ea typeface="+mn-ea"/>
              <a:cs typeface="+mn-cs"/>
            </a:rPr>
            <a:t>本</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のために専用で借り上げる場所の賃借料等</a:t>
          </a:r>
        </a:p>
        <a:p>
          <a:pPr lvl="0"/>
          <a:r>
            <a:rPr lang="ja-JP" altLang="en-US" sz="1100">
              <a:solidFill>
                <a:schemeClr val="dk1"/>
              </a:solidFill>
              <a:effectLst/>
              <a:latin typeface="+mn-lt"/>
              <a:ea typeface="+mn-ea"/>
              <a:cs typeface="+mn-cs"/>
            </a:rPr>
            <a:t>④</a:t>
          </a:r>
          <a:r>
            <a:rPr lang="ja-JP" altLang="ja-JP" sz="1100">
              <a:solidFill>
                <a:schemeClr val="dk1"/>
              </a:solidFill>
              <a:effectLst/>
              <a:latin typeface="+mn-lt"/>
              <a:ea typeface="+mn-ea"/>
              <a:cs typeface="+mn-cs"/>
            </a:rPr>
            <a:t>通信運搬費</a:t>
          </a:r>
        </a:p>
        <a:p>
          <a:r>
            <a:rPr lang="ja-JP" altLang="ja-JP" sz="1100">
              <a:solidFill>
                <a:schemeClr val="dk1"/>
              </a:solidFill>
              <a:effectLst/>
              <a:latin typeface="+mn-lt"/>
              <a:ea typeface="+mn-ea"/>
              <a:cs typeface="+mn-cs"/>
            </a:rPr>
            <a:t>物品の運搬、郵送及びデータ送信等のための経費等</a:t>
          </a:r>
        </a:p>
        <a:p>
          <a:pPr lvl="0"/>
          <a:r>
            <a:rPr lang="ja-JP" altLang="en-US" sz="1100">
              <a:solidFill>
                <a:schemeClr val="dk1"/>
              </a:solidFill>
              <a:effectLst/>
              <a:latin typeface="+mn-lt"/>
              <a:ea typeface="+mn-ea"/>
              <a:cs typeface="+mn-cs"/>
            </a:rPr>
            <a:t>⑤</a:t>
          </a:r>
          <a:r>
            <a:rPr lang="ja-JP" altLang="ja-JP" sz="1100">
              <a:solidFill>
                <a:schemeClr val="dk1"/>
              </a:solidFill>
              <a:effectLst/>
              <a:latin typeface="+mn-lt"/>
              <a:ea typeface="+mn-ea"/>
              <a:cs typeface="+mn-cs"/>
            </a:rPr>
            <a:t>その他（諸経費）</a:t>
          </a:r>
        </a:p>
        <a:p>
          <a:r>
            <a:rPr lang="ja-JP" altLang="ja-JP" sz="1100">
              <a:solidFill>
                <a:schemeClr val="dk1"/>
              </a:solidFill>
              <a:effectLst/>
              <a:latin typeface="+mn-lt"/>
              <a:ea typeface="+mn-ea"/>
              <a:cs typeface="+mn-cs"/>
            </a:rPr>
            <a:t>参加者等の各種保険料等</a:t>
          </a:r>
        </a:p>
        <a:p>
          <a:pPr lvl="0"/>
          <a:r>
            <a:rPr lang="ja-JP" altLang="en-US" sz="1100">
              <a:solidFill>
                <a:schemeClr val="dk1"/>
              </a:solidFill>
              <a:effectLst/>
              <a:latin typeface="+mn-lt"/>
              <a:ea typeface="+mn-ea"/>
              <a:cs typeface="+mn-cs"/>
            </a:rPr>
            <a:t>⑥</a:t>
          </a:r>
          <a:r>
            <a:rPr lang="ja-JP" altLang="ja-JP" sz="1100">
              <a:solidFill>
                <a:schemeClr val="dk1"/>
              </a:solidFill>
              <a:effectLst/>
              <a:latin typeface="+mn-lt"/>
              <a:ea typeface="+mn-ea"/>
              <a:cs typeface="+mn-cs"/>
            </a:rPr>
            <a:t>消費税</a:t>
          </a:r>
          <a:r>
            <a:rPr lang="ja-JP" altLang="en-US" sz="1100">
              <a:solidFill>
                <a:schemeClr val="dk1"/>
              </a:solidFill>
              <a:effectLst/>
              <a:latin typeface="+mn-lt"/>
              <a:ea typeface="+mn-ea"/>
              <a:cs typeface="+mn-cs"/>
            </a:rPr>
            <a:t>相当額</a:t>
          </a:r>
          <a:endParaRPr lang="ja-JP" altLang="en-US" sz="1100" b="1" i="0" u="none" strike="noStrike">
            <a:solidFill>
              <a:sysClr val="windowText" lastClr="000000"/>
            </a:solidFill>
            <a:effectLst/>
            <a:latin typeface="+mn-lt"/>
            <a:ea typeface="+mn-ea"/>
            <a:cs typeface="+mn-cs"/>
          </a:endParaRPr>
        </a:p>
      </xdr:txBody>
    </xdr:sp>
    <xdr:clientData/>
  </xdr:twoCellAnchor>
  <xdr:twoCellAnchor>
    <xdr:from>
      <xdr:col>2</xdr:col>
      <xdr:colOff>21500</xdr:colOff>
      <xdr:row>48</xdr:row>
      <xdr:rowOff>1459774</xdr:rowOff>
    </xdr:from>
    <xdr:to>
      <xdr:col>8</xdr:col>
      <xdr:colOff>1276895</xdr:colOff>
      <xdr:row>49</xdr:row>
      <xdr:rowOff>171450</xdr:rowOff>
    </xdr:to>
    <xdr:sp macro="" textlink="">
      <xdr:nvSpPr>
        <xdr:cNvPr id="2" name="角丸四角形 13">
          <a:extLst>
            <a:ext uri="{FF2B5EF4-FFF2-40B4-BE49-F238E27FC236}">
              <a16:creationId xmlns:a16="http://schemas.microsoft.com/office/drawing/2014/main" id="{07E7FFBD-DF04-411E-912E-84FB093C4B6C}"/>
            </a:ext>
          </a:extLst>
        </xdr:cNvPr>
        <xdr:cNvSpPr/>
      </xdr:nvSpPr>
      <xdr:spPr>
        <a:xfrm>
          <a:off x="431075" y="17671324"/>
          <a:ext cx="10704195" cy="1131026"/>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ja-JP" altLang="en-US" sz="1200" b="1" i="0" u="none" strike="noStrike">
              <a:solidFill>
                <a:sysClr val="windowText" lastClr="000000"/>
              </a:solidFill>
              <a:effectLst/>
              <a:latin typeface="+mn-lt"/>
              <a:ea typeface="+mn-ea"/>
              <a:cs typeface="+mn-cs"/>
            </a:rPr>
            <a:t>学生アルバイト</a:t>
          </a:r>
          <a:endParaRPr lang="en-US" altLang="ja-JP" sz="1200" b="1" i="0" u="none" strike="noStrike">
            <a:solidFill>
              <a:sysClr val="windowText" lastClr="000000"/>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講演会や発表会等のイベント開催時に必要となる学生アルバイト等、実施主担当者に協力する者に対する謝金／賃金を、日本側交流機関もしくは連携機関の規程に従って計上して下さい。</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オンライン交流も含め、事前準備や事後対応に係る業務の場合も計上が可能です。イベントごとや業務ごとの人数上限はありませんが、イベント前後の数日程度を目安として下さい。</a:t>
          </a:r>
        </a:p>
      </xdr:txBody>
    </xdr:sp>
    <xdr:clientData/>
  </xdr:twoCellAnchor>
  <xdr:twoCellAnchor>
    <xdr:from>
      <xdr:col>4</xdr:col>
      <xdr:colOff>1091045</xdr:colOff>
      <xdr:row>2</xdr:row>
      <xdr:rowOff>34636</xdr:rowOff>
    </xdr:from>
    <xdr:to>
      <xdr:col>8</xdr:col>
      <xdr:colOff>1731818</xdr:colOff>
      <xdr:row>8</xdr:row>
      <xdr:rowOff>63808</xdr:rowOff>
    </xdr:to>
    <xdr:sp macro="" textlink="">
      <xdr:nvSpPr>
        <xdr:cNvPr id="8" name="正方形/長方形 7">
          <a:extLst>
            <a:ext uri="{FF2B5EF4-FFF2-40B4-BE49-F238E27FC236}">
              <a16:creationId xmlns:a16="http://schemas.microsoft.com/office/drawing/2014/main" id="{C786EB0B-CBE6-4FAF-8AF8-DB60B6F05279}"/>
            </a:ext>
          </a:extLst>
        </xdr:cNvPr>
        <xdr:cNvSpPr/>
      </xdr:nvSpPr>
      <xdr:spPr>
        <a:xfrm>
          <a:off x="5732318" y="727363"/>
          <a:ext cx="6096000" cy="2055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留意点</a:t>
          </a:r>
          <a:r>
            <a:rPr kumimoji="1" lang="en-US" altLang="ja-JP" sz="1100" b="1">
              <a:solidFill>
                <a:srgbClr val="FF0000"/>
              </a:solidFill>
            </a:rPr>
            <a:t>】</a:t>
          </a:r>
        </a:p>
        <a:p>
          <a:pPr algn="l"/>
          <a:r>
            <a:rPr kumimoji="1" lang="ja-JP" altLang="en-US" sz="1800" b="1">
              <a:solidFill>
                <a:srgbClr val="FF0000"/>
              </a:solidFill>
            </a:rPr>
            <a:t>・別シートの様式</a:t>
          </a:r>
          <a:r>
            <a:rPr kumimoji="1" lang="en-US" altLang="ja-JP" sz="1800" b="1">
              <a:solidFill>
                <a:srgbClr val="FF0000"/>
              </a:solidFill>
            </a:rPr>
            <a:t>10)-2</a:t>
          </a:r>
          <a:r>
            <a:rPr kumimoji="1" lang="ja-JP" altLang="en-US" sz="1800" b="1">
              <a:solidFill>
                <a:srgbClr val="FF0000"/>
              </a:solidFill>
            </a:rPr>
            <a:t>記載例を参考に記載して下さい。</a:t>
          </a:r>
          <a:endParaRPr kumimoji="1" lang="en-US" altLang="ja-JP" sz="1800" b="1">
            <a:solidFill>
              <a:srgbClr val="FF0000"/>
            </a:solidFill>
          </a:endParaRPr>
        </a:p>
        <a:p>
          <a:pPr algn="l"/>
          <a:r>
            <a:rPr kumimoji="1" lang="ja-JP" altLang="en-US" sz="1100">
              <a:solidFill>
                <a:srgbClr val="FF0000"/>
              </a:solidFill>
            </a:rPr>
            <a:t>・金額は</a:t>
          </a:r>
          <a:r>
            <a:rPr kumimoji="1" lang="ja-JP" altLang="en-US" sz="1100" b="1" u="sng">
              <a:solidFill>
                <a:srgbClr val="FF0000"/>
              </a:solidFill>
            </a:rPr>
            <a:t>円単位で入力</a:t>
          </a:r>
          <a:r>
            <a:rPr kumimoji="1" lang="ja-JP" altLang="en-US" sz="1100">
              <a:solidFill>
                <a:srgbClr val="FF0000"/>
              </a:solidFill>
            </a:rPr>
            <a:t>してください。</a:t>
          </a:r>
          <a:endParaRPr kumimoji="1" lang="en-US" altLang="ja-JP" sz="1100">
            <a:solidFill>
              <a:srgbClr val="FF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・一般管理費率は直接経費合計の</a:t>
          </a:r>
          <a:r>
            <a:rPr kumimoji="1" lang="en-US" altLang="ja-JP" sz="1100" b="1" u="sng">
              <a:solidFill>
                <a:srgbClr val="FF0000"/>
              </a:solidFill>
              <a:latin typeface="+mn-ea"/>
              <a:ea typeface="+mn-ea"/>
            </a:rPr>
            <a:t>1</a:t>
          </a:r>
          <a:r>
            <a:rPr kumimoji="1" lang="ja-JP" altLang="en-US" sz="1100" b="1" u="sng">
              <a:solidFill>
                <a:srgbClr val="FF0000"/>
              </a:solidFill>
            </a:rPr>
            <a:t>０％以下</a:t>
          </a:r>
          <a:r>
            <a:rPr kumimoji="1" lang="ja-JP" altLang="en-US" sz="1100">
              <a:solidFill>
                <a:srgbClr val="FF0000"/>
              </a:solidFill>
            </a:rPr>
            <a:t>となります。</a:t>
          </a:r>
          <a:r>
            <a:rPr lang="ja-JP" altLang="ja-JP" sz="1100" b="0" i="0" baseline="0">
              <a:solidFill>
                <a:srgbClr val="FF0000"/>
              </a:solidFill>
              <a:effectLst/>
              <a:latin typeface="+mn-lt"/>
              <a:ea typeface="+mn-ea"/>
              <a:cs typeface="+mn-cs"/>
            </a:rPr>
            <a:t>自動計算された一般管理費は、円未満は切捨となります。</a:t>
          </a: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・派遣者・招へい者による現地での文化体験、見学料、観光、親睦会、記念品等に関わる費用は</a:t>
          </a:r>
          <a:r>
            <a:rPr lang="en-US" altLang="ja-JP" sz="1100" b="0" i="0" baseline="0">
              <a:solidFill>
                <a:srgbClr val="FF0000"/>
              </a:solidFill>
              <a:effectLst/>
              <a:latin typeface="+mn-lt"/>
              <a:ea typeface="+mn-ea"/>
              <a:cs typeface="+mn-cs"/>
            </a:rPr>
            <a:t>JST</a:t>
          </a:r>
          <a:r>
            <a:rPr lang="ja-JP" altLang="en-US" sz="1100" b="0" i="0" baseline="0">
              <a:solidFill>
                <a:srgbClr val="FF0000"/>
              </a:solidFill>
              <a:effectLst/>
              <a:latin typeface="+mn-lt"/>
              <a:ea typeface="+mn-ea"/>
              <a:cs typeface="+mn-cs"/>
            </a:rPr>
            <a:t>支援金の対象となりません。</a:t>
          </a:r>
          <a:endParaRPr lang="ja-JP" altLang="ja-JP">
            <a:solidFill>
              <a:srgbClr val="FF0000"/>
            </a:solidFill>
            <a:effectLst/>
          </a:endParaRPr>
        </a:p>
        <a:p>
          <a:pPr algn="l"/>
          <a:endParaRPr kumimoji="1" lang="en-US" altLang="ja-JP" sz="1100">
            <a:solidFill>
              <a:srgbClr val="FF0000"/>
            </a:solidFill>
          </a:endParaRPr>
        </a:p>
        <a:p>
          <a:pPr algn="l"/>
          <a:endParaRPr kumimoji="1" lang="en-US" altLang="ja-JP" sz="1100" strike="sngStrike" baseline="0">
            <a:solidFill>
              <a:srgbClr val="FF0000"/>
            </a:solidFill>
          </a:endParaRPr>
        </a:p>
      </xdr:txBody>
    </xdr:sp>
    <xdr:clientData/>
  </xdr:twoCellAnchor>
  <xdr:twoCellAnchor>
    <xdr:from>
      <xdr:col>2</xdr:col>
      <xdr:colOff>0</xdr:colOff>
      <xdr:row>28</xdr:row>
      <xdr:rowOff>0</xdr:rowOff>
    </xdr:from>
    <xdr:to>
      <xdr:col>8</xdr:col>
      <xdr:colOff>1304925</xdr:colOff>
      <xdr:row>28</xdr:row>
      <xdr:rowOff>1757021</xdr:rowOff>
    </xdr:to>
    <xdr:sp macro="" textlink="">
      <xdr:nvSpPr>
        <xdr:cNvPr id="7" name="角丸四角形 13">
          <a:extLst>
            <a:ext uri="{FF2B5EF4-FFF2-40B4-BE49-F238E27FC236}">
              <a16:creationId xmlns:a16="http://schemas.microsoft.com/office/drawing/2014/main" id="{0A69F1D2-2F31-4D2E-9940-FC500AF55A9B}"/>
            </a:ext>
          </a:extLst>
        </xdr:cNvPr>
        <xdr:cNvSpPr/>
      </xdr:nvSpPr>
      <xdr:spPr>
        <a:xfrm>
          <a:off x="419100" y="8934450"/>
          <a:ext cx="10972800" cy="1757021"/>
        </a:xfrm>
        <a:prstGeom prst="roundRect">
          <a:avLst>
            <a:gd name="adj" fmla="val 0"/>
          </a:avLst>
        </a:prstGeom>
        <a:noFill/>
        <a:ln w="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500"/>
            </a:lnSpc>
          </a:pPr>
          <a:r>
            <a:rPr lang="en-US" altLang="ja-JP" sz="1200" b="1" i="0" u="none" strike="noStrike">
              <a:solidFill>
                <a:sysClr val="windowText" lastClr="000000"/>
              </a:solidFill>
              <a:effectLst/>
              <a:latin typeface="+mn-lt"/>
              <a:ea typeface="+mn-ea"/>
              <a:cs typeface="+mn-cs"/>
            </a:rPr>
            <a:t>(1)</a:t>
          </a:r>
          <a:r>
            <a:rPr lang="ja-JP" altLang="en-US" sz="1200" b="1" i="0" u="none" strike="noStrike">
              <a:solidFill>
                <a:sysClr val="windowText" lastClr="000000"/>
              </a:solidFill>
              <a:effectLst/>
              <a:latin typeface="+mn-lt"/>
              <a:ea typeface="+mn-ea"/>
              <a:cs typeface="+mn-cs"/>
            </a:rPr>
            <a:t>消耗品費の計上に係る留意点</a:t>
          </a:r>
        </a:p>
        <a:p>
          <a:pPr marL="171450" indent="-171450" algn="l">
            <a:lnSpc>
              <a:spcPts val="1500"/>
            </a:lnSpc>
            <a:buFont typeface="Arial" panose="020B0604020202020204" pitchFamily="34" charset="0"/>
            <a:buChar char="•"/>
          </a:pPr>
          <a:r>
            <a:rPr lang="ja-JP" altLang="en-US" sz="1100" b="0" i="0" u="none" strike="noStrike">
              <a:solidFill>
                <a:sysClr val="windowText" lastClr="000000"/>
              </a:solidFill>
              <a:effectLst/>
              <a:latin typeface="+mn-lt"/>
              <a:ea typeface="+mn-ea"/>
              <a:cs typeface="+mn-cs"/>
            </a:rPr>
            <a:t>本事業を実施するために必要な物品のうち、取得価額が</a:t>
          </a:r>
          <a:r>
            <a:rPr lang="en-US" altLang="ja-JP" sz="1100" b="0" i="0" u="none" strike="noStrike">
              <a:solidFill>
                <a:sysClr val="windowText" lastClr="000000"/>
              </a:solidFill>
              <a:effectLst/>
              <a:latin typeface="+mn-lt"/>
              <a:ea typeface="+mn-ea"/>
              <a:cs typeface="+mn-cs"/>
            </a:rPr>
            <a:t>20</a:t>
          </a:r>
          <a:r>
            <a:rPr lang="ja-JP" altLang="en-US" sz="1100" b="0" i="0" u="none" strike="noStrike">
              <a:solidFill>
                <a:sysClr val="windowText" lastClr="000000"/>
              </a:solidFill>
              <a:effectLst/>
              <a:latin typeface="+mn-lt"/>
              <a:ea typeface="+mn-ea"/>
              <a:cs typeface="+mn-cs"/>
            </a:rPr>
            <a:t>万円未満または使用可能期間が</a:t>
          </a:r>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年未満の備品、研究用試薬・材料等が対象で、日本側交流機関もしくは連携機関で使用するものや業務を支援、補助する方に係る費用です。派遣参加者が相手国側交流機関で使用する消耗品等は、日本側交流機関もしくは連携機関の規程に基づいた支出であることが必要です。</a:t>
          </a:r>
          <a:endParaRPr lang="ja-JP" altLang="ja-JP" sz="1100">
            <a:solidFill>
              <a:schemeClr val="dk1"/>
            </a:solidFill>
            <a:effectLst/>
            <a:latin typeface="+mn-lt"/>
            <a:ea typeface="+mn-ea"/>
            <a:cs typeface="+mn-cs"/>
          </a:endParaRP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本</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に直接携わらない管理部門が使用する事務用品等は対象外です。</a:t>
          </a:r>
        </a:p>
        <a:p>
          <a:pPr marL="171450" marR="0" lvl="0" indent="-17145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汎用性が高い映像・音声機器、印刷機等は、日本側・相手国側交流機関もしくは連携機関所有のものを活用いただくことを前提としたプログラムですので、真に必要な場合のみ計上してください。機関所有のものを最大限活用し、経費節減にご協力下さい。</a:t>
          </a:r>
          <a:endParaRPr lang="ja-JP" altLang="en-US" sz="1100" b="0" i="0" u="none" strike="noStrike">
            <a:solidFill>
              <a:sysClr val="windowText" lastClr="000000"/>
            </a:solidFill>
            <a:effectLst/>
            <a:latin typeface="+mn-lt"/>
            <a:ea typeface="+mn-ea"/>
            <a:cs typeface="+mn-cs"/>
          </a:endParaRPr>
        </a:p>
        <a:p>
          <a:pPr marL="171450" indent="-171450" algn="l">
            <a:lnSpc>
              <a:spcPts val="1500"/>
            </a:lnSpc>
            <a:buFont typeface="Arial" panose="020B0604020202020204" pitchFamily="34" charset="0"/>
            <a:buChar char="•"/>
          </a:pPr>
          <a:r>
            <a:rPr lang="ja-JP" altLang="en-US" sz="1100" b="0" i="0" u="none" strike="noStrike">
              <a:solidFill>
                <a:sysClr val="windowText" lastClr="000000"/>
              </a:solidFill>
              <a:effectLst/>
              <a:latin typeface="+mn-lt"/>
              <a:ea typeface="+mn-ea"/>
              <a:cs typeface="+mn-cs"/>
            </a:rPr>
            <a:t>小額のもの等まとめられるものについては、可能な範囲で、「一式」などとしてまとめて計上してください。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lIns="0" tIns="0" rIns="0" bIns="0" rtlCol="0" anchor="ctr"/>
      <a:lstStyle>
        <a:defPPr algn="l">
          <a:lnSpc>
            <a:spcPts val="1400"/>
          </a:lnSpc>
          <a:defRPr kumimoji="1" sz="1000" b="0">
            <a:solidFill>
              <a:schemeClr val="bg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3"/>
  <sheetViews>
    <sheetView showGridLines="0" tabSelected="1" view="pageBreakPreview" zoomScaleNormal="100" zoomScaleSheetLayoutView="100" workbookViewId="0"/>
  </sheetViews>
  <sheetFormatPr defaultRowHeight="15.75"/>
  <cols>
    <col min="1" max="1" width="19.88671875" customWidth="1"/>
    <col min="2" max="2" width="10.44140625" customWidth="1"/>
    <col min="3" max="3" width="7.33203125" customWidth="1"/>
    <col min="4" max="5" width="7.77734375" customWidth="1"/>
    <col min="6" max="6" width="13.77734375" customWidth="1"/>
    <col min="7" max="7" width="16.77734375" customWidth="1"/>
    <col min="8" max="8" width="2.77734375" customWidth="1"/>
    <col min="9" max="9" width="15.88671875" bestFit="1" customWidth="1"/>
    <col min="10" max="10" width="20.44140625" customWidth="1"/>
    <col min="11" max="12" width="24.77734375" customWidth="1"/>
  </cols>
  <sheetData>
    <row r="1" spans="1:11" ht="15" customHeight="1">
      <c r="A1" s="29"/>
      <c r="G1" s="23" t="s">
        <v>96</v>
      </c>
    </row>
    <row r="2" spans="1:11" ht="14.25" customHeight="1">
      <c r="A2" t="s">
        <v>233</v>
      </c>
      <c r="G2" s="44"/>
      <c r="I2" s="146"/>
      <c r="J2" s="147"/>
    </row>
    <row r="3" spans="1:11" ht="14.25" customHeight="1">
      <c r="G3" s="44"/>
      <c r="I3" s="146"/>
      <c r="J3" s="147"/>
    </row>
    <row r="4" spans="1:11" ht="28.5" customHeight="1">
      <c r="A4" s="352" t="str">
        <f>IF(OR(C6="(申請時記入不要)",C6=""),"交流計画書","業務計画書")</f>
        <v>交流計画書</v>
      </c>
      <c r="B4" s="352"/>
      <c r="C4" s="352"/>
      <c r="D4" s="352"/>
      <c r="E4" s="352"/>
      <c r="F4" s="352"/>
      <c r="G4" s="352"/>
      <c r="I4" s="151"/>
      <c r="J4" s="150"/>
      <c r="K4" s="139"/>
    </row>
    <row r="5" spans="1:11" ht="18" customHeight="1">
      <c r="A5" s="367" t="s">
        <v>0</v>
      </c>
      <c r="B5" s="368"/>
      <c r="C5" s="368"/>
      <c r="D5" s="368"/>
      <c r="E5" s="368"/>
      <c r="F5" s="368"/>
      <c r="G5" s="369"/>
      <c r="I5" s="152"/>
      <c r="J5" s="137"/>
      <c r="K5" s="140"/>
    </row>
    <row r="6" spans="1:11" ht="33" customHeight="1">
      <c r="A6" s="385" t="s">
        <v>1</v>
      </c>
      <c r="B6" s="386"/>
      <c r="C6" s="372" t="s">
        <v>57</v>
      </c>
      <c r="D6" s="373"/>
      <c r="E6" s="373"/>
      <c r="F6" s="373"/>
      <c r="G6" s="374"/>
      <c r="I6" s="153"/>
      <c r="J6" s="138"/>
    </row>
    <row r="7" spans="1:11" ht="33" customHeight="1">
      <c r="A7" s="383" t="s">
        <v>41</v>
      </c>
      <c r="B7" s="384"/>
      <c r="C7" s="390" t="s">
        <v>253</v>
      </c>
      <c r="D7" s="391"/>
      <c r="E7" s="391"/>
      <c r="F7" s="391"/>
      <c r="G7" s="392"/>
      <c r="I7" s="148"/>
      <c r="J7" s="149"/>
    </row>
    <row r="8" spans="1:11" ht="33" customHeight="1">
      <c r="A8" s="383" t="s">
        <v>52</v>
      </c>
      <c r="B8" s="384"/>
      <c r="C8" s="417" t="s">
        <v>234</v>
      </c>
      <c r="D8" s="418"/>
      <c r="E8" s="418"/>
      <c r="F8" s="418"/>
      <c r="G8" s="419"/>
    </row>
    <row r="9" spans="1:11" ht="33" customHeight="1">
      <c r="A9" s="415" t="s">
        <v>100</v>
      </c>
      <c r="B9" s="416"/>
      <c r="C9" s="381" t="s">
        <v>254</v>
      </c>
      <c r="D9" s="382"/>
      <c r="E9" s="103" t="s">
        <v>46</v>
      </c>
      <c r="F9" s="320" t="s">
        <v>255</v>
      </c>
      <c r="G9" s="102"/>
      <c r="I9" s="104"/>
    </row>
    <row r="10" spans="1:11" ht="18" customHeight="1">
      <c r="A10" s="65" t="s">
        <v>101</v>
      </c>
      <c r="B10" s="66"/>
      <c r="C10" s="66"/>
      <c r="D10" s="66"/>
      <c r="E10" s="66"/>
      <c r="F10" s="66"/>
      <c r="G10" s="67"/>
      <c r="I10" s="105"/>
      <c r="J10" s="105"/>
    </row>
    <row r="11" spans="1:11" ht="30" customHeight="1">
      <c r="A11" s="362" t="s">
        <v>102</v>
      </c>
      <c r="B11" s="363"/>
      <c r="C11" s="375" t="s">
        <v>189</v>
      </c>
      <c r="D11" s="376"/>
      <c r="E11" s="376"/>
      <c r="F11" s="376"/>
      <c r="G11" s="377"/>
    </row>
    <row r="12" spans="1:11" ht="30" customHeight="1">
      <c r="A12" s="370" t="s">
        <v>103</v>
      </c>
      <c r="B12" s="371"/>
      <c r="C12" s="378" t="s">
        <v>159</v>
      </c>
      <c r="D12" s="379"/>
      <c r="E12" s="379"/>
      <c r="F12" s="379"/>
      <c r="G12" s="380"/>
      <c r="I12" s="343" t="s">
        <v>108</v>
      </c>
      <c r="J12" s="343"/>
      <c r="K12" s="343"/>
    </row>
    <row r="13" spans="1:11" ht="16.5" customHeight="1">
      <c r="A13" s="359" t="s">
        <v>58</v>
      </c>
      <c r="B13" s="85" t="s">
        <v>54</v>
      </c>
      <c r="C13" s="349" t="s">
        <v>104</v>
      </c>
      <c r="D13" s="350"/>
      <c r="E13" s="350"/>
      <c r="F13" s="350"/>
      <c r="G13" s="351"/>
      <c r="I13" s="81"/>
      <c r="J13" s="82" t="s">
        <v>109</v>
      </c>
      <c r="K13" s="83" t="s">
        <v>80</v>
      </c>
    </row>
    <row r="14" spans="1:11" ht="16.5" customHeight="1">
      <c r="A14" s="360"/>
      <c r="B14" s="86" t="s">
        <v>3</v>
      </c>
      <c r="C14" s="364" t="s">
        <v>44</v>
      </c>
      <c r="D14" s="365"/>
      <c r="E14" s="365"/>
      <c r="F14" s="365"/>
      <c r="G14" s="366"/>
      <c r="I14" s="93" t="s">
        <v>60</v>
      </c>
      <c r="J14" s="91" t="s">
        <v>61</v>
      </c>
      <c r="K14" s="92" t="s">
        <v>62</v>
      </c>
    </row>
    <row r="15" spans="1:11" ht="16.5" customHeight="1">
      <c r="A15" s="360"/>
      <c r="B15" s="86" t="s">
        <v>4</v>
      </c>
      <c r="C15" s="364" t="s">
        <v>45</v>
      </c>
      <c r="D15" s="365"/>
      <c r="E15" s="365"/>
      <c r="F15" s="365"/>
      <c r="G15" s="366"/>
      <c r="I15" s="93" t="s">
        <v>63</v>
      </c>
      <c r="J15" s="91" t="s">
        <v>61</v>
      </c>
      <c r="K15" s="92" t="s">
        <v>64</v>
      </c>
    </row>
    <row r="16" spans="1:11" ht="16.5" customHeight="1">
      <c r="A16" s="360"/>
      <c r="B16" s="86" t="s">
        <v>5</v>
      </c>
      <c r="C16" s="387" t="s">
        <v>35</v>
      </c>
      <c r="D16" s="388"/>
      <c r="E16" s="388"/>
      <c r="F16" s="388"/>
      <c r="G16" s="389"/>
      <c r="I16" s="93" t="s">
        <v>65</v>
      </c>
      <c r="J16" s="91" t="s">
        <v>61</v>
      </c>
      <c r="K16" s="92" t="s">
        <v>66</v>
      </c>
    </row>
    <row r="17" spans="1:11" ht="16.5" customHeight="1">
      <c r="A17" s="360"/>
      <c r="B17" s="86" t="s">
        <v>6</v>
      </c>
      <c r="C17" s="27" t="s">
        <v>256</v>
      </c>
      <c r="D17" s="357" t="s">
        <v>37</v>
      </c>
      <c r="E17" s="357"/>
      <c r="F17" s="357"/>
      <c r="G17" s="358"/>
      <c r="I17" s="93" t="s">
        <v>67</v>
      </c>
      <c r="J17" s="91" t="s">
        <v>68</v>
      </c>
      <c r="K17" s="92" t="s">
        <v>69</v>
      </c>
    </row>
    <row r="18" spans="1:11" ht="16.5" customHeight="1">
      <c r="A18" s="360"/>
      <c r="B18" s="86" t="s">
        <v>7</v>
      </c>
      <c r="C18" s="387" t="s">
        <v>35</v>
      </c>
      <c r="D18" s="388"/>
      <c r="E18" s="388"/>
      <c r="F18" s="388"/>
      <c r="G18" s="389"/>
      <c r="I18" s="93" t="s">
        <v>94</v>
      </c>
      <c r="J18" s="91" t="s">
        <v>68</v>
      </c>
      <c r="K18" s="92" t="s">
        <v>66</v>
      </c>
    </row>
    <row r="19" spans="1:11" ht="16.5" customHeight="1">
      <c r="A19" s="361"/>
      <c r="B19" s="87" t="s">
        <v>28</v>
      </c>
      <c r="C19" s="393" t="s">
        <v>36</v>
      </c>
      <c r="D19" s="394"/>
      <c r="E19" s="394"/>
      <c r="F19" s="394"/>
      <c r="G19" s="395"/>
      <c r="I19" s="93" t="s">
        <v>70</v>
      </c>
      <c r="J19" s="91" t="s">
        <v>71</v>
      </c>
      <c r="K19" s="92" t="s">
        <v>71</v>
      </c>
    </row>
    <row r="20" spans="1:11" ht="16.5" customHeight="1">
      <c r="A20" s="405" t="s">
        <v>50</v>
      </c>
      <c r="B20" s="88" t="s">
        <v>54</v>
      </c>
      <c r="C20" s="408" t="s">
        <v>105</v>
      </c>
      <c r="D20" s="409"/>
      <c r="E20" s="409"/>
      <c r="F20" s="409"/>
      <c r="G20" s="410"/>
      <c r="I20" s="93" t="s">
        <v>72</v>
      </c>
      <c r="J20" s="91" t="s">
        <v>73</v>
      </c>
      <c r="K20" s="92" t="s">
        <v>73</v>
      </c>
    </row>
    <row r="21" spans="1:11" ht="16.5" customHeight="1">
      <c r="A21" s="406"/>
      <c r="B21" s="86" t="s">
        <v>3</v>
      </c>
      <c r="C21" s="364" t="s">
        <v>30</v>
      </c>
      <c r="D21" s="365"/>
      <c r="E21" s="365"/>
      <c r="F21" s="365"/>
      <c r="G21" s="366"/>
      <c r="I21" s="94" t="s">
        <v>74</v>
      </c>
      <c r="J21" s="91" t="s">
        <v>75</v>
      </c>
      <c r="K21" s="92" t="s">
        <v>75</v>
      </c>
    </row>
    <row r="22" spans="1:11" ht="16.5" customHeight="1">
      <c r="A22" s="406"/>
      <c r="B22" s="86" t="s">
        <v>4</v>
      </c>
      <c r="C22" s="364" t="s">
        <v>31</v>
      </c>
      <c r="D22" s="365"/>
      <c r="E22" s="365"/>
      <c r="F22" s="365"/>
      <c r="G22" s="366"/>
      <c r="I22" s="95"/>
      <c r="J22" s="91" t="s">
        <v>76</v>
      </c>
      <c r="K22" s="92" t="s">
        <v>76</v>
      </c>
    </row>
    <row r="23" spans="1:11" ht="16.5" customHeight="1">
      <c r="A23" s="406"/>
      <c r="B23" s="86" t="s">
        <v>5</v>
      </c>
      <c r="C23" s="387" t="s">
        <v>35</v>
      </c>
      <c r="D23" s="388"/>
      <c r="E23" s="388"/>
      <c r="F23" s="388"/>
      <c r="G23" s="389"/>
      <c r="I23" s="96"/>
      <c r="J23" s="91" t="s">
        <v>77</v>
      </c>
      <c r="K23" s="92" t="s">
        <v>77</v>
      </c>
    </row>
    <row r="24" spans="1:11" ht="16.5" customHeight="1">
      <c r="A24" s="406"/>
      <c r="B24" s="86" t="s">
        <v>6</v>
      </c>
      <c r="C24" s="27" t="s">
        <v>256</v>
      </c>
      <c r="D24" s="353" t="s">
        <v>37</v>
      </c>
      <c r="E24" s="354"/>
      <c r="F24" s="354"/>
      <c r="G24" s="355"/>
      <c r="I24" s="348" t="s">
        <v>83</v>
      </c>
      <c r="J24" s="348"/>
      <c r="K24" s="348"/>
    </row>
    <row r="25" spans="1:11" ht="16.5" customHeight="1">
      <c r="A25" s="406"/>
      <c r="B25" s="86" t="s">
        <v>7</v>
      </c>
      <c r="C25" s="387" t="s">
        <v>35</v>
      </c>
      <c r="D25" s="388"/>
      <c r="E25" s="388"/>
      <c r="F25" s="388"/>
      <c r="G25" s="389"/>
      <c r="I25" s="330"/>
      <c r="J25" s="331"/>
      <c r="K25" s="331"/>
    </row>
    <row r="26" spans="1:11" ht="16.5" customHeight="1">
      <c r="A26" s="407"/>
      <c r="B26" s="89" t="s">
        <v>28</v>
      </c>
      <c r="C26" s="393" t="s">
        <v>36</v>
      </c>
      <c r="D26" s="394"/>
      <c r="E26" s="394"/>
      <c r="F26" s="394"/>
      <c r="G26" s="395"/>
      <c r="I26" s="342"/>
      <c r="J26" s="342"/>
      <c r="K26" s="342"/>
    </row>
    <row r="27" spans="1:11" ht="16.5" customHeight="1">
      <c r="A27" s="405" t="s">
        <v>27</v>
      </c>
      <c r="B27" s="85" t="s">
        <v>54</v>
      </c>
      <c r="C27" s="349" t="s">
        <v>106</v>
      </c>
      <c r="D27" s="350"/>
      <c r="E27" s="350"/>
      <c r="F27" s="350"/>
      <c r="G27" s="351"/>
      <c r="I27" s="342"/>
      <c r="J27" s="342"/>
      <c r="K27" s="342"/>
    </row>
    <row r="28" spans="1:11" ht="16.5" customHeight="1">
      <c r="A28" s="406"/>
      <c r="B28" s="86" t="s">
        <v>3</v>
      </c>
      <c r="C28" s="364" t="s">
        <v>32</v>
      </c>
      <c r="D28" s="365"/>
      <c r="E28" s="365"/>
      <c r="F28" s="365"/>
      <c r="G28" s="366"/>
    </row>
    <row r="29" spans="1:11" ht="16.5" customHeight="1">
      <c r="A29" s="406"/>
      <c r="B29" s="86" t="s">
        <v>4</v>
      </c>
      <c r="C29" s="364" t="s">
        <v>33</v>
      </c>
      <c r="D29" s="365"/>
      <c r="E29" s="365"/>
      <c r="F29" s="365"/>
      <c r="G29" s="366"/>
    </row>
    <row r="30" spans="1:11" ht="16.5" customHeight="1">
      <c r="A30" s="406"/>
      <c r="B30" s="86" t="s">
        <v>5</v>
      </c>
      <c r="C30" s="387" t="s">
        <v>35</v>
      </c>
      <c r="D30" s="388"/>
      <c r="E30" s="388"/>
      <c r="F30" s="388"/>
      <c r="G30" s="389"/>
    </row>
    <row r="31" spans="1:11" ht="16.5" customHeight="1">
      <c r="A31" s="406"/>
      <c r="B31" s="86" t="s">
        <v>6</v>
      </c>
      <c r="C31" s="27" t="s">
        <v>256</v>
      </c>
      <c r="D31" s="356" t="s">
        <v>37</v>
      </c>
      <c r="E31" s="357"/>
      <c r="F31" s="357"/>
      <c r="G31" s="358"/>
    </row>
    <row r="32" spans="1:11" ht="16.5" customHeight="1">
      <c r="A32" s="406"/>
      <c r="B32" s="86" t="s">
        <v>7</v>
      </c>
      <c r="C32" s="387" t="s">
        <v>35</v>
      </c>
      <c r="D32" s="388"/>
      <c r="E32" s="388"/>
      <c r="F32" s="388"/>
      <c r="G32" s="389"/>
    </row>
    <row r="33" spans="1:10" ht="16.5" customHeight="1" thickBot="1">
      <c r="A33" s="406"/>
      <c r="B33" s="87" t="s">
        <v>28</v>
      </c>
      <c r="C33" s="393" t="s">
        <v>36</v>
      </c>
      <c r="D33" s="394"/>
      <c r="E33" s="394"/>
      <c r="F33" s="394"/>
      <c r="G33" s="395"/>
    </row>
    <row r="34" spans="1:10" ht="24" customHeight="1" thickTop="1">
      <c r="A34" s="398" t="s">
        <v>225</v>
      </c>
      <c r="B34" s="90" t="s">
        <v>48</v>
      </c>
      <c r="C34" s="400" t="s">
        <v>38</v>
      </c>
      <c r="D34" s="401"/>
      <c r="E34" s="401"/>
      <c r="F34" s="401"/>
      <c r="G34" s="402"/>
      <c r="I34" s="346" t="s">
        <v>87</v>
      </c>
      <c r="J34" s="347"/>
    </row>
    <row r="35" spans="1:10" ht="24" customHeight="1">
      <c r="A35" s="399"/>
      <c r="B35" s="89" t="s">
        <v>47</v>
      </c>
      <c r="C35" s="411" t="s">
        <v>53</v>
      </c>
      <c r="D35" s="412"/>
      <c r="E35" s="412"/>
      <c r="F35" s="413"/>
      <c r="G35" s="414"/>
      <c r="I35" s="344" t="s">
        <v>78</v>
      </c>
      <c r="J35" s="345"/>
    </row>
    <row r="36" spans="1:10" ht="16.5" customHeight="1">
      <c r="A36" s="359" t="s">
        <v>59</v>
      </c>
      <c r="B36" s="85" t="s">
        <v>55</v>
      </c>
      <c r="C36" s="349" t="s">
        <v>85</v>
      </c>
      <c r="D36" s="350"/>
      <c r="E36" s="350"/>
      <c r="F36" s="350"/>
      <c r="G36" s="351"/>
    </row>
    <row r="37" spans="1:10" ht="16.5" customHeight="1">
      <c r="A37" s="403"/>
      <c r="B37" s="86" t="s">
        <v>4</v>
      </c>
      <c r="C37" s="364" t="s">
        <v>34</v>
      </c>
      <c r="D37" s="365"/>
      <c r="E37" s="365"/>
      <c r="F37" s="365"/>
      <c r="G37" s="366"/>
    </row>
    <row r="38" spans="1:10" ht="16.5" customHeight="1">
      <c r="A38" s="404"/>
      <c r="B38" s="89" t="s">
        <v>6</v>
      </c>
      <c r="C38" s="28" t="s">
        <v>256</v>
      </c>
      <c r="D38" s="396" t="s">
        <v>37</v>
      </c>
      <c r="E38" s="396"/>
      <c r="F38" s="396"/>
      <c r="G38" s="397"/>
      <c r="H38" s="25" t="s">
        <v>84</v>
      </c>
    </row>
    <row r="39" spans="1:10" ht="9" customHeight="1">
      <c r="A39" s="12"/>
      <c r="C39" s="14"/>
      <c r="D39" s="14"/>
      <c r="E39" s="14"/>
      <c r="F39" s="14"/>
      <c r="G39" s="14"/>
    </row>
    <row r="40" spans="1:10" ht="92.25" customHeight="1">
      <c r="A40" s="334" t="s">
        <v>365</v>
      </c>
      <c r="B40" s="20" t="s">
        <v>39</v>
      </c>
      <c r="C40" s="335" t="s">
        <v>251</v>
      </c>
      <c r="D40" s="336"/>
      <c r="E40" s="336"/>
      <c r="F40" s="336"/>
      <c r="G40" s="337"/>
      <c r="H40" s="332"/>
      <c r="I40" s="338"/>
      <c r="J40" s="338"/>
    </row>
    <row r="41" spans="1:10" ht="24" customHeight="1">
      <c r="A41" s="333"/>
      <c r="B41" s="16" t="s">
        <v>40</v>
      </c>
      <c r="C41" s="339" t="s">
        <v>107</v>
      </c>
      <c r="D41" s="340"/>
      <c r="E41" s="340"/>
      <c r="F41" s="340"/>
      <c r="G41" s="341"/>
      <c r="H41" s="332"/>
      <c r="I41" s="338"/>
      <c r="J41" s="338"/>
    </row>
    <row r="42" spans="1:10" ht="90" customHeight="1">
      <c r="A42" s="334" t="s">
        <v>366</v>
      </c>
      <c r="B42" s="20" t="s">
        <v>39</v>
      </c>
      <c r="C42" s="335" t="s">
        <v>252</v>
      </c>
      <c r="D42" s="336"/>
      <c r="E42" s="336"/>
      <c r="F42" s="336"/>
      <c r="G42" s="337"/>
      <c r="H42" s="332"/>
      <c r="I42" s="338"/>
      <c r="J42" s="338"/>
    </row>
    <row r="43" spans="1:10" ht="24" customHeight="1">
      <c r="A43" s="15"/>
      <c r="B43" s="16" t="s">
        <v>17</v>
      </c>
      <c r="C43" s="339" t="s">
        <v>107</v>
      </c>
      <c r="D43" s="340"/>
      <c r="E43" s="340"/>
      <c r="F43" s="340"/>
      <c r="G43" s="341"/>
      <c r="H43" s="332"/>
      <c r="I43" s="338"/>
      <c r="J43" s="338"/>
    </row>
  </sheetData>
  <sheetProtection formatCells="0" formatColumns="0" formatRows="0"/>
  <mergeCells count="58">
    <mergeCell ref="C35:E35"/>
    <mergeCell ref="F35:G35"/>
    <mergeCell ref="A8:B8"/>
    <mergeCell ref="A9:B9"/>
    <mergeCell ref="C8:G8"/>
    <mergeCell ref="C29:G29"/>
    <mergeCell ref="C30:G30"/>
    <mergeCell ref="C32:G32"/>
    <mergeCell ref="C33:G33"/>
    <mergeCell ref="C18:G18"/>
    <mergeCell ref="D17:G17"/>
    <mergeCell ref="C13:G13"/>
    <mergeCell ref="C26:G26"/>
    <mergeCell ref="C25:G25"/>
    <mergeCell ref="C7:G7"/>
    <mergeCell ref="C19:G19"/>
    <mergeCell ref="C14:G14"/>
    <mergeCell ref="D38:G38"/>
    <mergeCell ref="A34:A35"/>
    <mergeCell ref="C34:G34"/>
    <mergeCell ref="A36:A38"/>
    <mergeCell ref="A20:A26"/>
    <mergeCell ref="A27:A33"/>
    <mergeCell ref="C23:G23"/>
    <mergeCell ref="C20:G20"/>
    <mergeCell ref="C21:G21"/>
    <mergeCell ref="C22:G22"/>
    <mergeCell ref="C37:G37"/>
    <mergeCell ref="C27:G27"/>
    <mergeCell ref="C28:G28"/>
    <mergeCell ref="C36:G36"/>
    <mergeCell ref="A4:G4"/>
    <mergeCell ref="D24:G24"/>
    <mergeCell ref="D31:G31"/>
    <mergeCell ref="A13:A19"/>
    <mergeCell ref="A11:B11"/>
    <mergeCell ref="C15:G15"/>
    <mergeCell ref="A5:G5"/>
    <mergeCell ref="A12:B12"/>
    <mergeCell ref="C6:G6"/>
    <mergeCell ref="C11:G11"/>
    <mergeCell ref="C12:G12"/>
    <mergeCell ref="C9:D9"/>
    <mergeCell ref="A7:B7"/>
    <mergeCell ref="A6:B6"/>
    <mergeCell ref="C16:G16"/>
    <mergeCell ref="I26:K26"/>
    <mergeCell ref="I12:K12"/>
    <mergeCell ref="I35:J35"/>
    <mergeCell ref="I34:J34"/>
    <mergeCell ref="I27:K27"/>
    <mergeCell ref="I24:K24"/>
    <mergeCell ref="C42:G42"/>
    <mergeCell ref="I42:J43"/>
    <mergeCell ref="C43:G43"/>
    <mergeCell ref="I40:J41"/>
    <mergeCell ref="C41:G41"/>
    <mergeCell ref="C40:G40"/>
  </mergeCells>
  <phoneticPr fontId="8"/>
  <printOptions horizontalCentered="1"/>
  <pageMargins left="0.59055118110236227" right="0.59055118110236227" top="0.39370078740157483" bottom="0.39370078740157483" header="0.19685039370078741" footer="0.19685039370078741"/>
  <pageSetup paperSize="9" scale="80" orientation="portrait" r:id="rId1"/>
  <headerFooter>
    <oddHeader>&amp;C&amp;9&amp;F</oddHeader>
    <oddFooter>&amp;C&amp;10&amp;P/&amp;N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BA7E-A39E-477F-A6DD-6F2484621D4E}">
  <sheetPr>
    <pageSetUpPr fitToPage="1"/>
  </sheetPr>
  <dimension ref="A1:W126"/>
  <sheetViews>
    <sheetView view="pageBreakPreview" zoomScaleNormal="100" zoomScaleSheetLayoutView="100" zoomScalePageLayoutView="40" workbookViewId="0"/>
  </sheetViews>
  <sheetFormatPr defaultColWidth="8" defaultRowHeight="15.75"/>
  <cols>
    <col min="1" max="1" width="1.33203125" style="219" customWidth="1"/>
    <col min="2" max="2" width="3.5546875" style="219" customWidth="1"/>
    <col min="3" max="3" width="22.77734375" style="219" customWidth="1"/>
    <col min="4" max="4" width="26.33203125" style="219" customWidth="1"/>
    <col min="5" max="6" width="17.6640625" style="219" customWidth="1"/>
    <col min="7" max="7" width="14.88671875" style="219" customWidth="1"/>
    <col min="8" max="8" width="13.44140625" style="219" customWidth="1"/>
    <col min="9" max="9" width="21.5546875" style="254" customWidth="1"/>
    <col min="10" max="10" width="1.44140625" style="219" customWidth="1"/>
    <col min="11" max="11" width="1.109375" style="219" customWidth="1"/>
    <col min="12" max="12" width="21.5546875" style="219" customWidth="1"/>
    <col min="13" max="20" width="8" style="219"/>
    <col min="21" max="21" width="22.33203125" style="219" customWidth="1"/>
    <col min="22" max="16384" width="8" style="219"/>
  </cols>
  <sheetData>
    <row r="1" spans="1:21" ht="20.25" customHeight="1">
      <c r="A1" s="268"/>
      <c r="B1" s="268"/>
      <c r="C1" s="268"/>
      <c r="D1" s="218"/>
      <c r="E1" s="268"/>
      <c r="F1" s="268"/>
      <c r="G1" s="268"/>
      <c r="H1" s="268"/>
      <c r="I1" s="265" t="str">
        <f>'1)日本側交流機関概要'!G1</f>
        <v>Ver.2401</v>
      </c>
    </row>
    <row r="2" spans="1:21" ht="33.75" customHeight="1">
      <c r="A2" s="702" t="s">
        <v>198</v>
      </c>
      <c r="B2" s="703"/>
      <c r="C2" s="703"/>
      <c r="D2" s="703"/>
      <c r="E2" s="703"/>
      <c r="F2" s="703"/>
      <c r="G2" s="703"/>
      <c r="H2" s="703"/>
      <c r="I2" s="703"/>
    </row>
    <row r="3" spans="1:21" ht="33.75" customHeight="1" thickBot="1">
      <c r="A3" s="220"/>
      <c r="B3" s="221"/>
      <c r="C3" s="221"/>
      <c r="D3" s="221"/>
      <c r="E3" s="221"/>
      <c r="F3" s="221"/>
      <c r="G3" s="221"/>
      <c r="H3" s="221"/>
      <c r="I3" s="221"/>
    </row>
    <row r="4" spans="1:21" s="207" customFormat="1" ht="29.25" customHeight="1" thickBot="1">
      <c r="B4" s="704" t="s">
        <v>131</v>
      </c>
      <c r="C4" s="705"/>
      <c r="D4" s="222"/>
      <c r="E4" s="223"/>
      <c r="F4" s="224"/>
      <c r="G4" s="224"/>
      <c r="H4" s="224" t="s">
        <v>132</v>
      </c>
      <c r="I4" s="225"/>
      <c r="J4" s="212"/>
      <c r="L4" s="214"/>
    </row>
    <row r="5" spans="1:21" s="207" customFormat="1" ht="28.5" customHeight="1" thickBot="1">
      <c r="B5" s="704" t="s">
        <v>186</v>
      </c>
      <c r="C5" s="705"/>
      <c r="D5" s="222"/>
      <c r="E5" s="223"/>
      <c r="I5" s="226"/>
      <c r="J5" s="212"/>
      <c r="L5" s="214"/>
    </row>
    <row r="6" spans="1:21" s="212" customFormat="1" ht="21" customHeight="1">
      <c r="B6" s="214" t="s">
        <v>133</v>
      </c>
      <c r="C6" s="211"/>
      <c r="D6" s="211"/>
      <c r="E6" s="211"/>
      <c r="F6" s="214"/>
      <c r="G6" s="214"/>
      <c r="H6" s="214"/>
      <c r="I6" s="227"/>
    </row>
    <row r="7" spans="1:21" s="212" customFormat="1" ht="21" customHeight="1">
      <c r="B7" s="214"/>
      <c r="C7" s="211"/>
      <c r="D7" s="211"/>
      <c r="E7" s="211"/>
      <c r="F7" s="214"/>
      <c r="G7" s="214"/>
      <c r="H7" s="214"/>
      <c r="I7" s="227"/>
    </row>
    <row r="8" spans="1:21" s="211" customFormat="1" ht="27" customHeight="1">
      <c r="A8" s="214"/>
      <c r="D8" s="215"/>
      <c r="E8" s="215"/>
      <c r="I8" s="228"/>
      <c r="U8" s="208"/>
    </row>
    <row r="9" spans="1:21" s="211" customFormat="1" ht="21" customHeight="1" thickBot="1">
      <c r="E9" s="239" t="s">
        <v>243</v>
      </c>
      <c r="I9" s="228"/>
      <c r="L9" s="210"/>
    </row>
    <row r="10" spans="1:21" s="230" customFormat="1" ht="30" customHeight="1">
      <c r="A10" s="211"/>
      <c r="B10" s="229" t="s">
        <v>134</v>
      </c>
      <c r="C10" s="208" t="s">
        <v>351</v>
      </c>
      <c r="E10" s="231" t="s">
        <v>135</v>
      </c>
      <c r="F10" s="232"/>
      <c r="G10" s="232"/>
      <c r="H10" s="233"/>
      <c r="I10" s="234" t="s">
        <v>182</v>
      </c>
      <c r="J10" s="235"/>
      <c r="K10" s="228"/>
      <c r="L10" s="211"/>
      <c r="M10" s="211"/>
      <c r="N10" s="211"/>
      <c r="U10" s="269"/>
    </row>
    <row r="11" spans="1:21" s="211" customFormat="1" ht="30" customHeight="1">
      <c r="B11" s="229" t="s">
        <v>134</v>
      </c>
      <c r="C11" s="208" t="s">
        <v>197</v>
      </c>
      <c r="E11" s="686" t="s">
        <v>192</v>
      </c>
      <c r="F11" s="687"/>
      <c r="G11" s="687"/>
      <c r="H11" s="688"/>
      <c r="I11" s="271">
        <f>+I27</f>
        <v>0</v>
      </c>
      <c r="J11" s="236"/>
      <c r="K11" s="228"/>
      <c r="L11" s="214" t="s">
        <v>191</v>
      </c>
      <c r="U11" s="270"/>
    </row>
    <row r="12" spans="1:21" s="211" customFormat="1" ht="30" customHeight="1">
      <c r="B12" s="208" t="s">
        <v>134</v>
      </c>
      <c r="C12" s="208" t="s">
        <v>319</v>
      </c>
      <c r="E12" s="686" t="s">
        <v>195</v>
      </c>
      <c r="F12" s="687"/>
      <c r="G12" s="687"/>
      <c r="H12" s="688"/>
      <c r="I12" s="271">
        <f>+I38+I46</f>
        <v>0</v>
      </c>
      <c r="J12" s="236"/>
      <c r="K12" s="228"/>
      <c r="L12" s="214" t="s">
        <v>191</v>
      </c>
      <c r="U12" s="270"/>
    </row>
    <row r="13" spans="1:21" s="211" customFormat="1" ht="30" customHeight="1">
      <c r="B13" s="208" t="s">
        <v>134</v>
      </c>
      <c r="C13" s="208" t="s">
        <v>184</v>
      </c>
      <c r="E13" s="686" t="s">
        <v>193</v>
      </c>
      <c r="F13" s="687"/>
      <c r="G13" s="687"/>
      <c r="H13" s="688"/>
      <c r="I13" s="271">
        <f>+I58</f>
        <v>0</v>
      </c>
      <c r="J13" s="236"/>
      <c r="K13" s="228"/>
      <c r="L13" s="214" t="s">
        <v>191</v>
      </c>
      <c r="U13" s="270"/>
    </row>
    <row r="14" spans="1:21" s="211" customFormat="1" ht="30" customHeight="1" thickBot="1">
      <c r="E14" s="689" t="s">
        <v>194</v>
      </c>
      <c r="F14" s="690"/>
      <c r="G14" s="690"/>
      <c r="H14" s="691"/>
      <c r="I14" s="272">
        <f>+I69</f>
        <v>0</v>
      </c>
      <c r="J14" s="236"/>
      <c r="K14" s="228"/>
      <c r="L14" s="214" t="s">
        <v>191</v>
      </c>
      <c r="U14" s="270"/>
    </row>
    <row r="15" spans="1:21" s="211" customFormat="1" ht="30" customHeight="1" thickTop="1" thickBot="1">
      <c r="E15" s="692" t="s">
        <v>129</v>
      </c>
      <c r="F15" s="693"/>
      <c r="G15" s="693"/>
      <c r="H15" s="694"/>
      <c r="I15" s="273">
        <f>SUM(I11:I14)</f>
        <v>0</v>
      </c>
      <c r="J15" s="236"/>
      <c r="K15" s="228"/>
      <c r="L15" s="214" t="s">
        <v>220</v>
      </c>
      <c r="U15" s="270"/>
    </row>
    <row r="16" spans="1:21" s="211" customFormat="1" ht="12.75" customHeight="1" thickTop="1" thickBot="1">
      <c r="E16" s="695" t="s">
        <v>219</v>
      </c>
      <c r="F16" s="696"/>
      <c r="G16" s="697"/>
      <c r="H16" s="237" t="s">
        <v>179</v>
      </c>
      <c r="I16" s="700">
        <f>ROUNDDOWN(H17*I15,0)</f>
        <v>0</v>
      </c>
      <c r="J16" s="236"/>
      <c r="K16" s="228"/>
      <c r="L16" s="214"/>
      <c r="U16" s="270"/>
    </row>
    <row r="17" spans="1:23" s="211" customFormat="1" ht="30" customHeight="1" thickBot="1">
      <c r="E17" s="698"/>
      <c r="F17" s="699"/>
      <c r="G17" s="699"/>
      <c r="H17" s="238">
        <v>0.1</v>
      </c>
      <c r="I17" s="701"/>
      <c r="J17" s="236"/>
      <c r="K17" s="228"/>
      <c r="L17" s="208" t="s">
        <v>232</v>
      </c>
      <c r="U17" s="270"/>
    </row>
    <row r="18" spans="1:23" s="239" customFormat="1" ht="30" customHeight="1" thickBot="1">
      <c r="A18" s="211"/>
      <c r="B18" s="211"/>
      <c r="C18" s="211"/>
      <c r="E18" s="679" t="s">
        <v>125</v>
      </c>
      <c r="F18" s="679"/>
      <c r="G18" s="679"/>
      <c r="H18" s="679"/>
      <c r="I18" s="274">
        <f>SUM(I15:I16)</f>
        <v>0</v>
      </c>
      <c r="J18" s="236"/>
      <c r="K18" s="228"/>
      <c r="L18" s="214" t="s">
        <v>136</v>
      </c>
      <c r="M18" s="211"/>
      <c r="N18" s="211"/>
      <c r="U18" s="270"/>
      <c r="V18" s="211"/>
    </row>
    <row r="19" spans="1:23" s="211" customFormat="1" ht="21" customHeight="1">
      <c r="A19" s="214" t="s">
        <v>196</v>
      </c>
      <c r="I19" s="228"/>
    </row>
    <row r="20" spans="1:23" s="211" customFormat="1" ht="21.75" customHeight="1">
      <c r="C20" s="672" t="s">
        <v>142</v>
      </c>
      <c r="D20" s="672" t="s">
        <v>138</v>
      </c>
      <c r="E20" s="652" t="s">
        <v>143</v>
      </c>
      <c r="F20" s="678"/>
      <c r="G20" s="678"/>
      <c r="H20" s="653"/>
      <c r="I20" s="668" t="s">
        <v>183</v>
      </c>
    </row>
    <row r="21" spans="1:23" s="211" customFormat="1" ht="21.75" customHeight="1">
      <c r="C21" s="673"/>
      <c r="D21" s="673"/>
      <c r="E21" s="243" t="s">
        <v>320</v>
      </c>
      <c r="F21" s="244" t="s">
        <v>144</v>
      </c>
      <c r="G21" s="670" t="s">
        <v>145</v>
      </c>
      <c r="H21" s="671"/>
      <c r="I21" s="669"/>
    </row>
    <row r="22" spans="1:23" s="211" customFormat="1" ht="21" customHeight="1">
      <c r="C22" s="245"/>
      <c r="D22" s="245"/>
      <c r="E22" s="324"/>
      <c r="F22" s="246"/>
      <c r="G22" s="684"/>
      <c r="H22" s="685"/>
      <c r="I22" s="296"/>
      <c r="L22" s="214" t="s">
        <v>146</v>
      </c>
    </row>
    <row r="23" spans="1:23" s="211" customFormat="1" ht="21" customHeight="1">
      <c r="C23" s="245"/>
      <c r="D23" s="245"/>
      <c r="E23" s="324"/>
      <c r="F23" s="246"/>
      <c r="G23" s="684"/>
      <c r="H23" s="685"/>
      <c r="I23" s="296"/>
      <c r="L23" s="214" t="s">
        <v>140</v>
      </c>
    </row>
    <row r="24" spans="1:23" s="211" customFormat="1" ht="21" customHeight="1">
      <c r="C24" s="245"/>
      <c r="D24" s="245"/>
      <c r="E24" s="324"/>
      <c r="F24" s="246"/>
      <c r="G24" s="684"/>
      <c r="H24" s="685"/>
      <c r="I24" s="296"/>
    </row>
    <row r="25" spans="1:23" s="211" customFormat="1" ht="21" customHeight="1">
      <c r="C25" s="245"/>
      <c r="D25" s="245"/>
      <c r="E25" s="324"/>
      <c r="F25" s="246"/>
      <c r="G25" s="318"/>
      <c r="H25" s="319"/>
      <c r="I25" s="296"/>
    </row>
    <row r="26" spans="1:23" s="211" customFormat="1" ht="25.5" customHeight="1" thickBot="1">
      <c r="C26" s="247" t="s">
        <v>141</v>
      </c>
      <c r="D26" s="248"/>
      <c r="E26" s="248"/>
      <c r="F26" s="248"/>
      <c r="G26" s="248"/>
      <c r="H26" s="248"/>
      <c r="I26" s="249"/>
      <c r="L26" s="214" t="s">
        <v>318</v>
      </c>
      <c r="M26" s="215"/>
      <c r="N26" s="250"/>
      <c r="O26" s="251"/>
      <c r="P26" s="251"/>
      <c r="Q26" s="251"/>
      <c r="R26" s="251"/>
      <c r="S26" s="252"/>
      <c r="T26" s="252"/>
      <c r="U26" s="252"/>
      <c r="V26" s="252"/>
      <c r="W26" s="252"/>
    </row>
    <row r="27" spans="1:23" s="211" customFormat="1" ht="24.95" customHeight="1" thickBot="1">
      <c r="H27" s="240" t="s">
        <v>125</v>
      </c>
      <c r="I27" s="275">
        <f>SUM(I22:I26)</f>
        <v>0</v>
      </c>
      <c r="L27" s="208"/>
    </row>
    <row r="28" spans="1:23" ht="16.5" thickBot="1"/>
    <row r="29" spans="1:23" s="211" customFormat="1" ht="150.75" customHeight="1" thickTop="1" thickBot="1">
      <c r="C29" s="706"/>
      <c r="D29" s="707"/>
      <c r="E29" s="707"/>
      <c r="F29" s="707"/>
      <c r="G29" s="707"/>
      <c r="H29" s="707"/>
      <c r="I29" s="708"/>
    </row>
    <row r="30" spans="1:23" s="211" customFormat="1" ht="15" customHeight="1" thickTop="1">
      <c r="H30" s="240"/>
      <c r="I30" s="255"/>
    </row>
    <row r="31" spans="1:23" s="211" customFormat="1" ht="21" customHeight="1">
      <c r="A31" s="214" t="s">
        <v>180</v>
      </c>
      <c r="I31" s="228"/>
    </row>
    <row r="32" spans="1:23" s="211" customFormat="1" ht="21" customHeight="1">
      <c r="A32" s="214"/>
      <c r="B32" s="214" t="s">
        <v>216</v>
      </c>
      <c r="C32" s="239"/>
      <c r="D32" s="239"/>
      <c r="E32" s="239"/>
      <c r="F32" s="239"/>
      <c r="G32" s="239"/>
      <c r="H32" s="239"/>
      <c r="I32" s="260"/>
      <c r="J32" s="239"/>
      <c r="K32" s="239"/>
      <c r="L32" s="239"/>
    </row>
    <row r="33" spans="2:23" s="211" customFormat="1" ht="21" customHeight="1">
      <c r="C33" s="241" t="s">
        <v>155</v>
      </c>
      <c r="D33" s="241" t="s">
        <v>156</v>
      </c>
      <c r="E33" s="683" t="s">
        <v>143</v>
      </c>
      <c r="F33" s="683"/>
      <c r="G33" s="683"/>
      <c r="H33" s="683"/>
      <c r="I33" s="242" t="s">
        <v>183</v>
      </c>
    </row>
    <row r="34" spans="2:23" s="211" customFormat="1" ht="21.75" customHeight="1">
      <c r="C34" s="245"/>
      <c r="D34" s="245"/>
      <c r="E34" s="680"/>
      <c r="F34" s="681"/>
      <c r="G34" s="681"/>
      <c r="H34" s="682"/>
      <c r="I34" s="297"/>
      <c r="L34" s="214" t="s">
        <v>154</v>
      </c>
    </row>
    <row r="35" spans="2:23" s="211" customFormat="1" ht="21.75" customHeight="1">
      <c r="C35" s="245"/>
      <c r="D35" s="245"/>
      <c r="E35" s="680"/>
      <c r="F35" s="681"/>
      <c r="G35" s="681"/>
      <c r="H35" s="682"/>
      <c r="I35" s="297"/>
      <c r="L35" s="214" t="s">
        <v>140</v>
      </c>
    </row>
    <row r="36" spans="2:23" s="211" customFormat="1" ht="21.75" customHeight="1">
      <c r="B36" s="215"/>
      <c r="C36" s="261"/>
      <c r="D36" s="245"/>
      <c r="E36" s="680"/>
      <c r="F36" s="681"/>
      <c r="G36" s="681"/>
      <c r="H36" s="682"/>
      <c r="I36" s="246"/>
    </row>
    <row r="37" spans="2:23" s="211" customFormat="1" ht="25.5" customHeight="1">
      <c r="C37" s="247" t="s">
        <v>141</v>
      </c>
      <c r="D37" s="248"/>
      <c r="E37" s="248"/>
      <c r="F37" s="248"/>
      <c r="G37" s="248"/>
      <c r="H37" s="248"/>
      <c r="I37" s="249"/>
      <c r="L37" s="214" t="s">
        <v>318</v>
      </c>
      <c r="M37" s="215"/>
      <c r="N37" s="250"/>
      <c r="O37" s="251"/>
      <c r="P37" s="251"/>
      <c r="Q37" s="251"/>
      <c r="R37" s="251"/>
      <c r="S37" s="252"/>
      <c r="T37" s="252"/>
      <c r="U37" s="252"/>
      <c r="V37" s="252"/>
      <c r="W37" s="252"/>
    </row>
    <row r="38" spans="2:23" s="211" customFormat="1" ht="24.75" customHeight="1" thickBot="1">
      <c r="H38" s="240" t="s">
        <v>125</v>
      </c>
      <c r="I38" s="259">
        <f>SUM(I34:I37)</f>
        <v>0</v>
      </c>
      <c r="L38" s="208"/>
    </row>
    <row r="39" spans="2:23" s="211" customFormat="1" ht="21" customHeight="1">
      <c r="B39" s="214" t="s">
        <v>215</v>
      </c>
      <c r="I39" s="228"/>
      <c r="L39" s="208"/>
    </row>
    <row r="40" spans="2:23" s="211" customFormat="1" ht="21" customHeight="1">
      <c r="B40" s="215"/>
      <c r="C40" s="709" t="s">
        <v>157</v>
      </c>
      <c r="D40" s="711" t="s">
        <v>158</v>
      </c>
      <c r="E40" s="683" t="s">
        <v>143</v>
      </c>
      <c r="F40" s="683"/>
      <c r="G40" s="683"/>
      <c r="H40" s="683"/>
      <c r="I40" s="713" t="s">
        <v>183</v>
      </c>
    </row>
    <row r="41" spans="2:23" s="211" customFormat="1" ht="30.75" customHeight="1">
      <c r="B41" s="215"/>
      <c r="C41" s="710"/>
      <c r="D41" s="710"/>
      <c r="E41" s="244" t="s">
        <v>321</v>
      </c>
      <c r="F41" s="670" t="s">
        <v>153</v>
      </c>
      <c r="G41" s="712"/>
      <c r="H41" s="671"/>
      <c r="I41" s="714"/>
    </row>
    <row r="42" spans="2:23" s="211" customFormat="1" ht="28.5" customHeight="1">
      <c r="B42" s="215"/>
      <c r="C42" s="261"/>
      <c r="D42" s="245"/>
      <c r="E42" s="324"/>
      <c r="F42" s="680"/>
      <c r="G42" s="681"/>
      <c r="H42" s="682"/>
      <c r="I42" s="297"/>
      <c r="L42" s="214" t="s">
        <v>154</v>
      </c>
    </row>
    <row r="43" spans="2:23" s="211" customFormat="1" ht="28.5" customHeight="1">
      <c r="B43" s="215"/>
      <c r="C43" s="261"/>
      <c r="D43" s="245"/>
      <c r="E43" s="324"/>
      <c r="F43" s="680"/>
      <c r="G43" s="681"/>
      <c r="H43" s="682"/>
      <c r="I43" s="297"/>
      <c r="L43" s="214" t="s">
        <v>140</v>
      </c>
    </row>
    <row r="44" spans="2:23" s="211" customFormat="1" ht="28.5" customHeight="1">
      <c r="B44" s="215"/>
      <c r="C44" s="261"/>
      <c r="D44" s="245"/>
      <c r="E44" s="324"/>
      <c r="F44" s="680"/>
      <c r="G44" s="681"/>
      <c r="H44" s="682"/>
      <c r="I44" s="246"/>
    </row>
    <row r="45" spans="2:23" s="211" customFormat="1" ht="25.5" customHeight="1">
      <c r="C45" s="247" t="s">
        <v>141</v>
      </c>
      <c r="D45" s="248"/>
      <c r="E45" s="248"/>
      <c r="F45" s="248"/>
      <c r="G45" s="248"/>
      <c r="H45" s="248"/>
      <c r="I45" s="249"/>
      <c r="L45" s="214" t="s">
        <v>318</v>
      </c>
      <c r="M45" s="215"/>
      <c r="N45" s="250"/>
      <c r="O45" s="251"/>
      <c r="P45" s="251"/>
      <c r="Q45" s="251"/>
      <c r="R45" s="251"/>
      <c r="S45" s="252"/>
      <c r="T45" s="252"/>
      <c r="U45" s="252"/>
      <c r="V45" s="252"/>
      <c r="W45" s="252"/>
    </row>
    <row r="46" spans="2:23" s="211" customFormat="1" ht="24.95" customHeight="1" thickBot="1">
      <c r="H46" s="240" t="s">
        <v>125</v>
      </c>
      <c r="I46" s="259">
        <f>SUM(I42:I45)</f>
        <v>0</v>
      </c>
      <c r="L46" s="208"/>
    </row>
    <row r="47" spans="2:23" s="211" customFormat="1" ht="8.25" customHeight="1">
      <c r="H47" s="240"/>
      <c r="I47" s="255"/>
      <c r="L47" s="208"/>
    </row>
    <row r="48" spans="2:23" s="211" customFormat="1" ht="15" customHeight="1" thickBot="1">
      <c r="H48" s="240"/>
      <c r="I48" s="255"/>
      <c r="L48" s="208"/>
    </row>
    <row r="49" spans="1:23" s="211" customFormat="1" ht="199.9" customHeight="1" thickTop="1" thickBot="1">
      <c r="C49" s="706"/>
      <c r="D49" s="707"/>
      <c r="E49" s="707"/>
      <c r="F49" s="707"/>
      <c r="G49" s="707"/>
      <c r="H49" s="707"/>
      <c r="I49" s="708"/>
    </row>
    <row r="50" spans="1:23" s="211" customFormat="1" ht="15" customHeight="1" thickTop="1">
      <c r="H50" s="240"/>
      <c r="I50" s="255"/>
    </row>
    <row r="51" spans="1:23" s="211" customFormat="1" ht="21" customHeight="1">
      <c r="A51" s="214" t="s">
        <v>147</v>
      </c>
      <c r="I51" s="228"/>
    </row>
    <row r="52" spans="1:23" s="211" customFormat="1" ht="21" customHeight="1">
      <c r="C52" s="672" t="s">
        <v>148</v>
      </c>
      <c r="D52" s="672" t="s">
        <v>149</v>
      </c>
      <c r="E52" s="652" t="s">
        <v>137</v>
      </c>
      <c r="F52" s="678"/>
      <c r="G52" s="678"/>
      <c r="H52" s="653"/>
      <c r="I52" s="668" t="s">
        <v>183</v>
      </c>
    </row>
    <row r="53" spans="1:23" s="211" customFormat="1" ht="21" customHeight="1">
      <c r="C53" s="673"/>
      <c r="D53" s="673"/>
      <c r="E53" s="243" t="s">
        <v>322</v>
      </c>
      <c r="F53" s="244" t="s">
        <v>150</v>
      </c>
      <c r="G53" s="670" t="s">
        <v>151</v>
      </c>
      <c r="H53" s="671"/>
      <c r="I53" s="669"/>
    </row>
    <row r="54" spans="1:23" s="211" customFormat="1" ht="39.950000000000003" customHeight="1">
      <c r="C54" s="245"/>
      <c r="D54" s="245"/>
      <c r="E54" s="324"/>
      <c r="F54" s="256"/>
      <c r="G54" s="660"/>
      <c r="H54" s="661"/>
      <c r="I54" s="324"/>
      <c r="L54" s="214" t="s">
        <v>152</v>
      </c>
    </row>
    <row r="55" spans="1:23" s="257" customFormat="1" ht="39.950000000000003" customHeight="1">
      <c r="A55" s="211"/>
      <c r="B55" s="211"/>
      <c r="C55" s="245"/>
      <c r="D55" s="245"/>
      <c r="E55" s="324"/>
      <c r="F55" s="256"/>
      <c r="G55" s="660"/>
      <c r="H55" s="661"/>
      <c r="I55" s="324"/>
      <c r="J55" s="211"/>
      <c r="K55" s="211"/>
      <c r="L55" s="214" t="s">
        <v>140</v>
      </c>
    </row>
    <row r="56" spans="1:23" s="257" customFormat="1" ht="39.950000000000003" customHeight="1">
      <c r="A56" s="211"/>
      <c r="B56" s="211"/>
      <c r="C56" s="245"/>
      <c r="D56" s="245"/>
      <c r="E56" s="324"/>
      <c r="F56" s="256"/>
      <c r="G56" s="660"/>
      <c r="H56" s="661"/>
      <c r="I56" s="324"/>
      <c r="J56" s="211"/>
      <c r="K56" s="211"/>
      <c r="L56" s="211"/>
    </row>
    <row r="57" spans="1:23" s="211" customFormat="1" ht="25.5" customHeight="1" thickBot="1">
      <c r="C57" s="247" t="s">
        <v>141</v>
      </c>
      <c r="D57" s="248"/>
      <c r="E57" s="248"/>
      <c r="F57" s="248"/>
      <c r="G57" s="248"/>
      <c r="H57" s="248"/>
      <c r="I57" s="249"/>
      <c r="L57" s="214" t="s">
        <v>318</v>
      </c>
      <c r="M57" s="215"/>
      <c r="N57" s="250"/>
      <c r="O57" s="251"/>
      <c r="P57" s="251"/>
      <c r="Q57" s="251"/>
      <c r="R57" s="251"/>
      <c r="S57" s="252"/>
      <c r="T57" s="252"/>
      <c r="U57" s="252"/>
      <c r="V57" s="252"/>
      <c r="W57" s="252"/>
    </row>
    <row r="58" spans="1:23" s="211" customFormat="1" ht="24.95" customHeight="1" thickBot="1">
      <c r="H58" s="258" t="s">
        <v>125</v>
      </c>
      <c r="I58" s="253">
        <f>SUM(I54:I57)</f>
        <v>0</v>
      </c>
      <c r="L58" s="208"/>
    </row>
    <row r="59" spans="1:23" s="211" customFormat="1" ht="15" customHeight="1" thickBot="1">
      <c r="H59" s="240"/>
      <c r="I59" s="255"/>
      <c r="L59" s="208"/>
    </row>
    <row r="60" spans="1:23" s="211" customFormat="1" ht="177" customHeight="1" thickTop="1" thickBot="1">
      <c r="C60" s="706"/>
      <c r="D60" s="707"/>
      <c r="E60" s="707"/>
      <c r="F60" s="707"/>
      <c r="G60" s="707"/>
      <c r="H60" s="707"/>
      <c r="I60" s="708"/>
    </row>
    <row r="61" spans="1:23" s="211" customFormat="1" ht="15" customHeight="1" thickTop="1">
      <c r="H61" s="240"/>
      <c r="I61" s="255"/>
    </row>
    <row r="62" spans="1:23" s="211" customFormat="1" ht="21" customHeight="1">
      <c r="A62" s="214" t="s">
        <v>181</v>
      </c>
      <c r="I62" s="228"/>
    </row>
    <row r="63" spans="1:23" s="211" customFormat="1" ht="21" customHeight="1">
      <c r="C63" s="672" t="s">
        <v>155</v>
      </c>
      <c r="D63" s="674" t="s">
        <v>138</v>
      </c>
      <c r="E63" s="675"/>
      <c r="F63" s="652" t="s">
        <v>137</v>
      </c>
      <c r="G63" s="678"/>
      <c r="H63" s="653"/>
      <c r="I63" s="668" t="s">
        <v>183</v>
      </c>
    </row>
    <row r="64" spans="1:23" s="211" customFormat="1" ht="21" customHeight="1">
      <c r="C64" s="673"/>
      <c r="D64" s="676"/>
      <c r="E64" s="677"/>
      <c r="F64" s="244" t="s">
        <v>323</v>
      </c>
      <c r="G64" s="670" t="s">
        <v>144</v>
      </c>
      <c r="H64" s="671"/>
      <c r="I64" s="669"/>
    </row>
    <row r="65" spans="1:23" s="211" customFormat="1" ht="39.950000000000003" customHeight="1">
      <c r="C65" s="245"/>
      <c r="D65" s="658"/>
      <c r="E65" s="659"/>
      <c r="F65" s="324"/>
      <c r="G65" s="660"/>
      <c r="H65" s="661"/>
      <c r="I65" s="324"/>
      <c r="L65" s="214" t="s">
        <v>139</v>
      </c>
    </row>
    <row r="66" spans="1:23" s="230" customFormat="1" ht="39.950000000000003" customHeight="1">
      <c r="A66" s="211"/>
      <c r="B66" s="211"/>
      <c r="C66" s="245"/>
      <c r="D66" s="658"/>
      <c r="E66" s="659"/>
      <c r="F66" s="324"/>
      <c r="G66" s="660"/>
      <c r="H66" s="661"/>
      <c r="I66" s="324"/>
      <c r="J66" s="211"/>
      <c r="K66" s="211"/>
      <c r="L66" s="214" t="s">
        <v>140</v>
      </c>
    </row>
    <row r="67" spans="1:23" s="230" customFormat="1" ht="39.950000000000003" customHeight="1">
      <c r="A67" s="211"/>
      <c r="B67" s="211"/>
      <c r="C67" s="245"/>
      <c r="D67" s="658"/>
      <c r="E67" s="659"/>
      <c r="F67" s="324"/>
      <c r="G67" s="660"/>
      <c r="H67" s="661"/>
      <c r="I67" s="325"/>
      <c r="J67" s="211"/>
      <c r="K67" s="211"/>
      <c r="L67" s="211"/>
    </row>
    <row r="68" spans="1:23" s="211" customFormat="1" ht="25.5" customHeight="1" thickBot="1">
      <c r="C68" s="247" t="s">
        <v>141</v>
      </c>
      <c r="D68" s="248"/>
      <c r="E68" s="248"/>
      <c r="F68" s="248"/>
      <c r="G68" s="248"/>
      <c r="H68" s="248"/>
      <c r="I68" s="249"/>
      <c r="L68" s="214" t="s">
        <v>318</v>
      </c>
      <c r="M68" s="215"/>
      <c r="N68" s="250"/>
      <c r="O68" s="251"/>
      <c r="P68" s="251"/>
      <c r="Q68" s="251"/>
      <c r="R68" s="251"/>
      <c r="S68" s="252"/>
      <c r="T68" s="252"/>
      <c r="U68" s="252"/>
      <c r="V68" s="252"/>
      <c r="W68" s="252"/>
    </row>
    <row r="69" spans="1:23" s="211" customFormat="1" ht="24.95" customHeight="1" thickBot="1">
      <c r="C69" s="215"/>
      <c r="H69" s="258" t="s">
        <v>125</v>
      </c>
      <c r="I69" s="253">
        <f>SUM(I65:I68)</f>
        <v>0</v>
      </c>
      <c r="L69" s="208"/>
    </row>
    <row r="70" spans="1:23" s="211" customFormat="1" ht="15" customHeight="1" thickBot="1">
      <c r="C70" s="215"/>
      <c r="H70" s="240"/>
      <c r="I70" s="255"/>
      <c r="L70" s="208"/>
    </row>
    <row r="71" spans="1:23" s="211" customFormat="1" ht="222" customHeight="1" thickTop="1">
      <c r="C71" s="662"/>
      <c r="D71" s="663"/>
      <c r="E71" s="663"/>
      <c r="F71" s="663"/>
      <c r="G71" s="663"/>
      <c r="H71" s="663"/>
      <c r="I71" s="664"/>
    </row>
    <row r="72" spans="1:23" s="211" customFormat="1" ht="24.6" customHeight="1" thickBot="1">
      <c r="C72" s="665"/>
      <c r="D72" s="666"/>
      <c r="E72" s="666"/>
      <c r="F72" s="666"/>
      <c r="G72" s="666"/>
      <c r="H72" s="666"/>
      <c r="I72" s="667"/>
    </row>
    <row r="73" spans="1:23" s="211" customFormat="1" ht="15" customHeight="1" thickTop="1">
      <c r="H73" s="240"/>
      <c r="I73" s="255"/>
    </row>
    <row r="74" spans="1:23" s="211" customFormat="1" ht="21" customHeight="1">
      <c r="A74" s="219"/>
      <c r="B74" s="219"/>
      <c r="C74" s="219"/>
      <c r="D74" s="219"/>
      <c r="E74" s="219"/>
      <c r="F74" s="219"/>
      <c r="G74" s="219"/>
      <c r="H74" s="219"/>
      <c r="I74" s="254"/>
      <c r="J74" s="219"/>
      <c r="K74" s="219"/>
      <c r="L74" s="214"/>
    </row>
    <row r="75" spans="1:23" s="211" customFormat="1" ht="21" customHeight="1">
      <c r="A75" s="219"/>
      <c r="B75" s="219"/>
      <c r="C75" s="219"/>
      <c r="D75" s="219"/>
      <c r="E75" s="219"/>
      <c r="F75" s="219"/>
      <c r="G75" s="219"/>
      <c r="H75" s="219"/>
      <c r="I75" s="254"/>
      <c r="J75" s="219"/>
      <c r="K75" s="219"/>
      <c r="L75" s="208"/>
    </row>
    <row r="76" spans="1:23" s="211" customFormat="1" ht="21" customHeight="1">
      <c r="A76" s="219"/>
      <c r="B76" s="219"/>
      <c r="C76" s="219"/>
      <c r="D76" s="219"/>
      <c r="E76" s="219"/>
      <c r="F76" s="219"/>
      <c r="G76" s="219"/>
      <c r="H76" s="219"/>
      <c r="I76" s="254"/>
      <c r="J76" s="219"/>
      <c r="K76" s="219"/>
      <c r="L76" s="219"/>
    </row>
    <row r="77" spans="1:23" s="211" customFormat="1" ht="27" customHeight="1">
      <c r="A77" s="219"/>
      <c r="B77" s="219"/>
      <c r="C77" s="219"/>
      <c r="D77" s="219"/>
      <c r="E77" s="219"/>
      <c r="F77" s="219"/>
      <c r="G77" s="219"/>
      <c r="H77" s="219"/>
      <c r="I77" s="254"/>
      <c r="J77" s="219"/>
      <c r="K77" s="219"/>
      <c r="L77" s="219"/>
    </row>
    <row r="78" spans="1:23" s="211" customFormat="1" ht="21" customHeight="1">
      <c r="A78" s="219"/>
      <c r="B78" s="219"/>
      <c r="C78" s="219"/>
      <c r="D78" s="219"/>
      <c r="E78" s="219"/>
      <c r="F78" s="219"/>
      <c r="G78" s="219"/>
      <c r="H78" s="219"/>
      <c r="I78" s="254"/>
      <c r="J78" s="219"/>
      <c r="K78" s="219"/>
      <c r="L78" s="219"/>
    </row>
    <row r="79" spans="1:23" s="257" customFormat="1" ht="21" customHeight="1">
      <c r="A79" s="219"/>
      <c r="B79" s="219"/>
      <c r="C79" s="219"/>
      <c r="D79" s="219"/>
      <c r="E79" s="219"/>
      <c r="F79" s="219"/>
      <c r="G79" s="219"/>
      <c r="H79" s="219"/>
      <c r="I79" s="254"/>
      <c r="J79" s="219"/>
      <c r="K79" s="219"/>
      <c r="L79" s="219"/>
    </row>
    <row r="80" spans="1:23" s="211" customFormat="1" ht="21" customHeight="1">
      <c r="A80" s="219"/>
      <c r="B80" s="219"/>
      <c r="C80" s="219"/>
      <c r="D80" s="219"/>
      <c r="E80" s="219"/>
      <c r="F80" s="219"/>
      <c r="G80" s="219"/>
      <c r="H80" s="219"/>
      <c r="I80" s="254"/>
      <c r="J80" s="219"/>
      <c r="K80" s="219"/>
      <c r="L80" s="219"/>
    </row>
    <row r="81" spans="1:12" s="211" customFormat="1" ht="21" customHeight="1">
      <c r="A81" s="219"/>
      <c r="B81" s="219"/>
      <c r="C81" s="219"/>
      <c r="D81" s="219"/>
      <c r="E81" s="219"/>
      <c r="F81" s="219"/>
      <c r="G81" s="219"/>
      <c r="H81" s="219"/>
      <c r="I81" s="254"/>
      <c r="J81" s="219"/>
      <c r="K81" s="219"/>
      <c r="L81" s="219"/>
    </row>
    <row r="82" spans="1:12" s="211" customFormat="1" ht="21" customHeight="1">
      <c r="A82" s="219"/>
      <c r="B82" s="219"/>
      <c r="C82" s="219"/>
      <c r="D82" s="219"/>
      <c r="E82" s="219"/>
      <c r="F82" s="219"/>
      <c r="G82" s="219"/>
      <c r="H82" s="219"/>
      <c r="I82" s="254"/>
      <c r="J82" s="219"/>
      <c r="K82" s="219"/>
      <c r="L82" s="219"/>
    </row>
    <row r="83" spans="1:12" s="211" customFormat="1" ht="21" customHeight="1">
      <c r="A83" s="219"/>
      <c r="B83" s="219"/>
      <c r="C83" s="219"/>
      <c r="D83" s="219"/>
      <c r="E83" s="219"/>
      <c r="F83" s="219"/>
      <c r="G83" s="219"/>
      <c r="H83" s="219"/>
      <c r="I83" s="254"/>
      <c r="J83" s="219"/>
      <c r="K83" s="219"/>
      <c r="L83" s="219"/>
    </row>
    <row r="84" spans="1:12" s="211" customFormat="1" ht="21" customHeight="1">
      <c r="A84" s="219"/>
      <c r="B84" s="219"/>
      <c r="C84" s="219"/>
      <c r="D84" s="219"/>
      <c r="E84" s="219"/>
      <c r="F84" s="219"/>
      <c r="G84" s="219"/>
      <c r="H84" s="219"/>
      <c r="I84" s="254"/>
      <c r="J84" s="219"/>
      <c r="K84" s="219"/>
      <c r="L84" s="219"/>
    </row>
    <row r="85" spans="1:12" s="211" customFormat="1" ht="21" customHeight="1">
      <c r="A85" s="219"/>
      <c r="B85" s="219"/>
      <c r="C85" s="219"/>
      <c r="D85" s="219"/>
      <c r="E85" s="219"/>
      <c r="F85" s="219"/>
      <c r="G85" s="219"/>
      <c r="H85" s="219"/>
      <c r="I85" s="254"/>
      <c r="J85" s="219"/>
      <c r="K85" s="219"/>
      <c r="L85" s="219"/>
    </row>
    <row r="86" spans="1:12" s="211" customFormat="1" ht="21" customHeight="1">
      <c r="A86" s="219"/>
      <c r="B86" s="219"/>
      <c r="C86" s="219"/>
      <c r="D86" s="219"/>
      <c r="E86" s="219"/>
      <c r="F86" s="219"/>
      <c r="G86" s="219"/>
      <c r="H86" s="219"/>
      <c r="I86" s="254"/>
      <c r="J86" s="219"/>
      <c r="K86" s="219"/>
      <c r="L86" s="219"/>
    </row>
    <row r="87" spans="1:12" s="211" customFormat="1" ht="21" customHeight="1">
      <c r="A87" s="219"/>
      <c r="B87" s="219"/>
      <c r="C87" s="219"/>
      <c r="D87" s="219"/>
      <c r="E87" s="219"/>
      <c r="F87" s="219"/>
      <c r="G87" s="219"/>
      <c r="H87" s="219"/>
      <c r="I87" s="254"/>
      <c r="J87" s="219"/>
      <c r="K87" s="219"/>
      <c r="L87" s="219"/>
    </row>
    <row r="88" spans="1:12" s="211" customFormat="1" ht="21" customHeight="1">
      <c r="A88" s="219"/>
      <c r="B88" s="219"/>
      <c r="C88" s="219"/>
      <c r="D88" s="219"/>
      <c r="E88" s="219"/>
      <c r="F88" s="219"/>
      <c r="G88" s="219"/>
      <c r="H88" s="219"/>
      <c r="I88" s="254"/>
      <c r="J88" s="219"/>
      <c r="K88" s="219"/>
      <c r="L88" s="219"/>
    </row>
    <row r="89" spans="1:12" s="211" customFormat="1" ht="21" customHeight="1">
      <c r="A89" s="219"/>
      <c r="B89" s="219"/>
      <c r="C89" s="219"/>
      <c r="D89" s="219"/>
      <c r="E89" s="219"/>
      <c r="F89" s="219"/>
      <c r="G89" s="219"/>
      <c r="H89" s="219"/>
      <c r="I89" s="254"/>
      <c r="J89" s="219"/>
      <c r="K89" s="219"/>
      <c r="L89" s="219"/>
    </row>
    <row r="90" spans="1:12" s="211" customFormat="1" ht="21" customHeight="1">
      <c r="A90" s="219"/>
      <c r="B90" s="219"/>
      <c r="C90" s="219"/>
      <c r="D90" s="219"/>
      <c r="E90" s="219"/>
      <c r="F90" s="219"/>
      <c r="G90" s="219"/>
      <c r="H90" s="219"/>
      <c r="I90" s="254"/>
      <c r="J90" s="219"/>
      <c r="K90" s="219"/>
      <c r="L90" s="219"/>
    </row>
    <row r="91" spans="1:12" s="211" customFormat="1" ht="21" customHeight="1">
      <c r="A91" s="219"/>
      <c r="B91" s="219"/>
      <c r="C91" s="219"/>
      <c r="D91" s="219"/>
      <c r="E91" s="219"/>
      <c r="F91" s="219"/>
      <c r="G91" s="219"/>
      <c r="H91" s="219"/>
      <c r="I91" s="254"/>
      <c r="J91" s="219"/>
      <c r="K91" s="219"/>
      <c r="L91" s="219"/>
    </row>
    <row r="92" spans="1:12" s="211" customFormat="1" ht="21" customHeight="1">
      <c r="A92" s="219"/>
      <c r="B92" s="219"/>
      <c r="C92" s="219"/>
      <c r="D92" s="219"/>
      <c r="E92" s="219"/>
      <c r="F92" s="219"/>
      <c r="G92" s="219"/>
      <c r="H92" s="219"/>
      <c r="I92" s="254"/>
      <c r="J92" s="219"/>
      <c r="K92" s="219"/>
      <c r="L92" s="219"/>
    </row>
    <row r="93" spans="1:12" s="211" customFormat="1" ht="21" customHeight="1">
      <c r="A93" s="219"/>
      <c r="B93" s="219"/>
      <c r="C93" s="219"/>
      <c r="D93" s="219"/>
      <c r="E93" s="219"/>
      <c r="F93" s="219"/>
      <c r="G93" s="219"/>
      <c r="H93" s="219"/>
      <c r="I93" s="254"/>
      <c r="J93" s="219"/>
      <c r="K93" s="219"/>
      <c r="L93" s="219"/>
    </row>
    <row r="94" spans="1:12" s="211" customFormat="1" ht="21" customHeight="1">
      <c r="A94" s="219"/>
      <c r="B94" s="219"/>
      <c r="C94" s="219"/>
      <c r="D94" s="219"/>
      <c r="E94" s="219"/>
      <c r="F94" s="219"/>
      <c r="G94" s="219"/>
      <c r="H94" s="219"/>
      <c r="I94" s="254"/>
      <c r="J94" s="219"/>
      <c r="K94" s="219"/>
      <c r="L94" s="219"/>
    </row>
    <row r="95" spans="1:12" s="211" customFormat="1" ht="21" customHeight="1">
      <c r="A95" s="219"/>
      <c r="B95" s="219"/>
      <c r="C95" s="219"/>
      <c r="D95" s="219"/>
      <c r="E95" s="219"/>
      <c r="F95" s="219"/>
      <c r="G95" s="219"/>
      <c r="H95" s="219"/>
      <c r="I95" s="254"/>
      <c r="J95" s="219"/>
      <c r="K95" s="219"/>
      <c r="L95" s="219"/>
    </row>
    <row r="96" spans="1:12" s="211" customFormat="1" ht="21" customHeight="1">
      <c r="A96" s="219"/>
      <c r="B96" s="219"/>
      <c r="C96" s="219"/>
      <c r="D96" s="219"/>
      <c r="E96" s="219"/>
      <c r="F96" s="219"/>
      <c r="G96" s="219"/>
      <c r="H96" s="219"/>
      <c r="I96" s="254"/>
      <c r="J96" s="219"/>
      <c r="K96" s="219"/>
      <c r="L96" s="219"/>
    </row>
    <row r="97" spans="1:19" s="211" customFormat="1" ht="21" customHeight="1">
      <c r="A97" s="219"/>
      <c r="B97" s="219"/>
      <c r="C97" s="219"/>
      <c r="D97" s="219"/>
      <c r="E97" s="219"/>
      <c r="F97" s="219"/>
      <c r="G97" s="219"/>
      <c r="H97" s="219"/>
      <c r="I97" s="254"/>
      <c r="J97" s="219"/>
      <c r="K97" s="219"/>
      <c r="L97" s="219"/>
    </row>
    <row r="98" spans="1:19" s="211" customFormat="1" ht="21" customHeight="1">
      <c r="A98" s="219"/>
      <c r="B98" s="219"/>
      <c r="C98" s="219"/>
      <c r="D98" s="219"/>
      <c r="E98" s="219"/>
      <c r="F98" s="219"/>
      <c r="G98" s="219"/>
      <c r="H98" s="219"/>
      <c r="I98" s="254"/>
      <c r="J98" s="219"/>
      <c r="K98" s="219"/>
      <c r="L98" s="219"/>
    </row>
    <row r="99" spans="1:19" s="211" customFormat="1" ht="21" customHeight="1">
      <c r="A99" s="219"/>
      <c r="B99" s="219"/>
      <c r="C99" s="219"/>
      <c r="D99" s="219"/>
      <c r="E99" s="219"/>
      <c r="F99" s="219"/>
      <c r="G99" s="219"/>
      <c r="H99" s="219"/>
      <c r="I99" s="254"/>
      <c r="J99" s="219"/>
      <c r="K99" s="219"/>
      <c r="L99" s="219"/>
    </row>
    <row r="100" spans="1:19" s="211" customFormat="1" ht="21" customHeight="1">
      <c r="A100" s="219"/>
      <c r="B100" s="219"/>
      <c r="C100" s="219"/>
      <c r="D100" s="219"/>
      <c r="E100" s="219"/>
      <c r="F100" s="219"/>
      <c r="G100" s="219"/>
      <c r="H100" s="219"/>
      <c r="I100" s="254"/>
      <c r="J100" s="219"/>
      <c r="K100" s="219"/>
      <c r="L100" s="219"/>
    </row>
    <row r="101" spans="1:19" s="211" customFormat="1" ht="40.5" customHeight="1">
      <c r="A101" s="219"/>
      <c r="B101" s="219"/>
      <c r="C101" s="219"/>
      <c r="D101" s="219"/>
      <c r="E101" s="219"/>
      <c r="F101" s="219"/>
      <c r="G101" s="219"/>
      <c r="H101" s="219"/>
      <c r="I101" s="254"/>
      <c r="J101" s="219"/>
      <c r="K101" s="219"/>
      <c r="L101" s="219"/>
    </row>
    <row r="102" spans="1:19" s="211" customFormat="1" ht="40.5" customHeight="1">
      <c r="A102" s="219"/>
      <c r="B102" s="219"/>
      <c r="C102" s="219"/>
      <c r="D102" s="219"/>
      <c r="E102" s="219"/>
      <c r="F102" s="219"/>
      <c r="G102" s="219"/>
      <c r="H102" s="219"/>
      <c r="I102" s="254"/>
      <c r="J102" s="219"/>
      <c r="K102" s="219"/>
      <c r="L102" s="219"/>
    </row>
    <row r="103" spans="1:19" s="211" customFormat="1" ht="40.5" customHeight="1">
      <c r="A103" s="219"/>
      <c r="B103" s="219"/>
      <c r="C103" s="219"/>
      <c r="D103" s="219"/>
      <c r="E103" s="219"/>
      <c r="F103" s="219"/>
      <c r="G103" s="219"/>
      <c r="H103" s="219"/>
      <c r="I103" s="254"/>
      <c r="J103" s="219"/>
      <c r="K103" s="219"/>
      <c r="L103" s="219"/>
    </row>
    <row r="104" spans="1:19" s="211" customFormat="1" ht="40.5" customHeight="1">
      <c r="A104" s="219"/>
      <c r="B104" s="219"/>
      <c r="C104" s="219"/>
      <c r="D104" s="219"/>
      <c r="E104" s="219"/>
      <c r="F104" s="219"/>
      <c r="G104" s="219"/>
      <c r="H104" s="219"/>
      <c r="I104" s="254"/>
      <c r="J104" s="219"/>
      <c r="K104" s="219"/>
      <c r="L104" s="219"/>
    </row>
    <row r="105" spans="1:19" s="211" customFormat="1" ht="27" customHeight="1">
      <c r="A105" s="219"/>
      <c r="B105" s="219"/>
      <c r="C105" s="219"/>
      <c r="D105" s="219"/>
      <c r="E105" s="219"/>
      <c r="F105" s="219"/>
      <c r="G105" s="219"/>
      <c r="H105" s="219"/>
      <c r="I105" s="254"/>
      <c r="J105" s="219"/>
      <c r="K105" s="219"/>
      <c r="L105" s="219"/>
    </row>
    <row r="106" spans="1:19" s="211" customFormat="1" ht="21" customHeight="1">
      <c r="A106" s="219"/>
      <c r="B106" s="219"/>
      <c r="C106" s="219"/>
      <c r="D106" s="219"/>
      <c r="E106" s="219"/>
      <c r="F106" s="219"/>
      <c r="G106" s="219"/>
      <c r="H106" s="219"/>
      <c r="I106" s="254"/>
      <c r="J106" s="219"/>
      <c r="K106" s="219"/>
      <c r="L106" s="219"/>
      <c r="M106" s="262"/>
      <c r="N106" s="263"/>
      <c r="O106" s="263"/>
      <c r="P106" s="263"/>
      <c r="Q106" s="263"/>
      <c r="R106" s="263"/>
      <c r="S106" s="263"/>
    </row>
    <row r="107" spans="1:19" s="211" customFormat="1" ht="21" customHeight="1">
      <c r="A107" s="219"/>
      <c r="B107" s="219"/>
      <c r="C107" s="219"/>
      <c r="D107" s="219"/>
      <c r="E107" s="219"/>
      <c r="F107" s="219"/>
      <c r="G107" s="219"/>
      <c r="H107" s="219"/>
      <c r="I107" s="254"/>
      <c r="J107" s="219"/>
      <c r="K107" s="219"/>
      <c r="L107" s="219"/>
      <c r="M107" s="264"/>
      <c r="N107" s="264"/>
      <c r="O107" s="264"/>
      <c r="P107" s="264"/>
      <c r="Q107" s="264"/>
      <c r="R107" s="264"/>
      <c r="S107" s="264"/>
    </row>
    <row r="108" spans="1:19" s="211" customFormat="1" ht="21" customHeight="1">
      <c r="A108" s="219"/>
      <c r="B108" s="219"/>
      <c r="C108" s="219"/>
      <c r="D108" s="219"/>
      <c r="E108" s="219"/>
      <c r="F108" s="219"/>
      <c r="G108" s="219"/>
      <c r="H108" s="219"/>
      <c r="I108" s="254"/>
      <c r="J108" s="219"/>
      <c r="K108" s="219"/>
      <c r="L108" s="219"/>
      <c r="M108" s="264"/>
      <c r="N108" s="263"/>
      <c r="O108" s="263"/>
      <c r="P108" s="264"/>
      <c r="Q108" s="264"/>
      <c r="R108" s="264"/>
      <c r="S108" s="264"/>
    </row>
    <row r="109" spans="1:19" s="211" customFormat="1" ht="27" customHeight="1">
      <c r="A109" s="219"/>
      <c r="B109" s="219"/>
      <c r="C109" s="219"/>
      <c r="D109" s="219"/>
      <c r="E109" s="219"/>
      <c r="F109" s="219"/>
      <c r="G109" s="219"/>
      <c r="H109" s="219"/>
      <c r="I109" s="254"/>
      <c r="J109" s="219"/>
      <c r="K109" s="219"/>
      <c r="L109" s="219"/>
      <c r="M109" s="263"/>
      <c r="N109" s="263"/>
      <c r="O109" s="263"/>
      <c r="P109" s="263"/>
      <c r="Q109" s="263"/>
      <c r="R109" s="263"/>
      <c r="S109" s="263"/>
    </row>
    <row r="110" spans="1:19" s="211" customFormat="1" ht="27" customHeight="1">
      <c r="A110" s="219"/>
      <c r="B110" s="219"/>
      <c r="C110" s="219"/>
      <c r="D110" s="219"/>
      <c r="E110" s="219"/>
      <c r="F110" s="219"/>
      <c r="G110" s="219"/>
      <c r="H110" s="219"/>
      <c r="I110" s="254"/>
      <c r="J110" s="219"/>
      <c r="K110" s="219"/>
      <c r="L110" s="219"/>
      <c r="M110" s="263"/>
      <c r="N110" s="263"/>
      <c r="O110" s="263"/>
      <c r="P110" s="263"/>
      <c r="Q110" s="263"/>
      <c r="R110" s="263"/>
      <c r="S110" s="263"/>
    </row>
    <row r="111" spans="1:19" s="211" customFormat="1" ht="27" customHeight="1">
      <c r="A111" s="219"/>
      <c r="B111" s="219"/>
      <c r="C111" s="219"/>
      <c r="D111" s="219"/>
      <c r="E111" s="219"/>
      <c r="F111" s="219"/>
      <c r="G111" s="219"/>
      <c r="H111" s="219"/>
      <c r="I111" s="254"/>
      <c r="J111" s="219"/>
      <c r="K111" s="219"/>
      <c r="L111" s="219"/>
      <c r="M111" s="263"/>
      <c r="N111" s="263"/>
      <c r="O111" s="263"/>
      <c r="P111" s="263"/>
      <c r="Q111" s="263"/>
      <c r="R111" s="263"/>
      <c r="S111" s="263"/>
    </row>
    <row r="112" spans="1:19" s="211" customFormat="1" ht="27" customHeight="1">
      <c r="A112" s="219"/>
      <c r="B112" s="219"/>
      <c r="C112" s="219"/>
      <c r="D112" s="219"/>
      <c r="E112" s="219"/>
      <c r="F112" s="219"/>
      <c r="G112" s="219"/>
      <c r="H112" s="219"/>
      <c r="I112" s="254"/>
      <c r="J112" s="219"/>
      <c r="K112" s="219"/>
      <c r="L112" s="219"/>
      <c r="M112" s="263"/>
      <c r="N112" s="263"/>
      <c r="O112" s="263"/>
      <c r="P112" s="263"/>
      <c r="Q112" s="263"/>
      <c r="R112" s="263"/>
      <c r="S112" s="263"/>
    </row>
    <row r="113" spans="1:19" s="211" customFormat="1" ht="27" customHeight="1">
      <c r="A113" s="219"/>
      <c r="B113" s="219"/>
      <c r="C113" s="219"/>
      <c r="D113" s="219"/>
      <c r="E113" s="219"/>
      <c r="F113" s="219"/>
      <c r="G113" s="219"/>
      <c r="H113" s="219"/>
      <c r="I113" s="254"/>
      <c r="J113" s="219"/>
      <c r="K113" s="219"/>
      <c r="L113" s="219"/>
      <c r="M113" s="263"/>
      <c r="N113" s="263"/>
      <c r="O113" s="263"/>
      <c r="P113" s="263"/>
      <c r="Q113" s="263"/>
      <c r="R113" s="263"/>
      <c r="S113" s="263"/>
    </row>
    <row r="114" spans="1:19" s="211" customFormat="1" ht="27" customHeight="1">
      <c r="A114" s="219"/>
      <c r="B114" s="219"/>
      <c r="C114" s="219"/>
      <c r="D114" s="219"/>
      <c r="E114" s="219"/>
      <c r="F114" s="219"/>
      <c r="G114" s="219"/>
      <c r="H114" s="219"/>
      <c r="I114" s="254"/>
      <c r="J114" s="219"/>
      <c r="K114" s="219"/>
      <c r="L114" s="219"/>
      <c r="M114" s="263"/>
      <c r="N114" s="263"/>
      <c r="O114" s="263"/>
      <c r="P114" s="263"/>
      <c r="Q114" s="263"/>
      <c r="R114" s="263"/>
      <c r="S114" s="263"/>
    </row>
    <row r="115" spans="1:19" s="211" customFormat="1" ht="27" customHeight="1">
      <c r="A115" s="219"/>
      <c r="B115" s="219"/>
      <c r="C115" s="219"/>
      <c r="D115" s="219"/>
      <c r="E115" s="219"/>
      <c r="F115" s="219"/>
      <c r="G115" s="219"/>
      <c r="H115" s="219"/>
      <c r="I115" s="254"/>
      <c r="J115" s="219"/>
      <c r="K115" s="219"/>
      <c r="L115" s="219"/>
      <c r="M115" s="263"/>
      <c r="N115" s="263"/>
      <c r="O115" s="263"/>
      <c r="P115" s="263"/>
      <c r="Q115" s="263"/>
      <c r="R115" s="263"/>
      <c r="S115" s="263"/>
    </row>
    <row r="116" spans="1:19" s="211" customFormat="1" ht="21" customHeight="1">
      <c r="A116" s="219"/>
      <c r="B116" s="219"/>
      <c r="C116" s="219"/>
      <c r="D116" s="219"/>
      <c r="E116" s="219"/>
      <c r="F116" s="219"/>
      <c r="G116" s="219"/>
      <c r="H116" s="219"/>
      <c r="I116" s="254"/>
      <c r="J116" s="219"/>
      <c r="K116" s="219"/>
      <c r="L116" s="219"/>
      <c r="M116" s="263"/>
      <c r="N116" s="263"/>
      <c r="O116" s="263"/>
      <c r="P116" s="263"/>
      <c r="Q116" s="263"/>
      <c r="R116" s="263"/>
      <c r="S116" s="263"/>
    </row>
    <row r="117" spans="1:19" s="211" customFormat="1" ht="21" customHeight="1">
      <c r="A117" s="219"/>
      <c r="B117" s="219"/>
      <c r="C117" s="219"/>
      <c r="D117" s="219"/>
      <c r="E117" s="219"/>
      <c r="F117" s="219"/>
      <c r="G117" s="219"/>
      <c r="H117" s="219"/>
      <c r="I117" s="254"/>
      <c r="J117" s="219"/>
      <c r="K117" s="219"/>
      <c r="L117" s="219"/>
      <c r="M117" s="263"/>
      <c r="N117" s="263"/>
      <c r="O117" s="263"/>
      <c r="P117" s="263"/>
      <c r="Q117" s="263"/>
      <c r="R117" s="263"/>
      <c r="S117" s="263"/>
    </row>
    <row r="118" spans="1:19" s="211" customFormat="1" ht="21" customHeight="1">
      <c r="A118" s="219"/>
      <c r="B118" s="219"/>
      <c r="C118" s="219"/>
      <c r="D118" s="219"/>
      <c r="E118" s="219"/>
      <c r="F118" s="219"/>
      <c r="G118" s="219"/>
      <c r="H118" s="219"/>
      <c r="I118" s="254"/>
      <c r="J118" s="219"/>
      <c r="K118" s="219"/>
      <c r="L118" s="219"/>
    </row>
    <row r="119" spans="1:19" s="211" customFormat="1" ht="21" customHeight="1">
      <c r="A119" s="219"/>
      <c r="B119" s="219"/>
      <c r="C119" s="219"/>
      <c r="D119" s="219"/>
      <c r="E119" s="219"/>
      <c r="F119" s="219"/>
      <c r="G119" s="219"/>
      <c r="H119" s="219"/>
      <c r="I119" s="254"/>
      <c r="J119" s="219"/>
      <c r="K119" s="219"/>
      <c r="L119" s="219"/>
    </row>
    <row r="120" spans="1:19" s="211" customFormat="1" ht="20.25" customHeight="1">
      <c r="A120" s="219"/>
      <c r="B120" s="219"/>
      <c r="C120" s="219"/>
      <c r="D120" s="219"/>
      <c r="E120" s="219"/>
      <c r="F120" s="219"/>
      <c r="G120" s="219"/>
      <c r="H120" s="219"/>
      <c r="I120" s="254"/>
      <c r="J120" s="219"/>
      <c r="K120" s="219"/>
      <c r="L120" s="219"/>
    </row>
    <row r="121" spans="1:19" s="211" customFormat="1" ht="20.25" customHeight="1">
      <c r="A121" s="219"/>
      <c r="B121" s="219"/>
      <c r="C121" s="219"/>
      <c r="D121" s="219"/>
      <c r="E121" s="219"/>
      <c r="F121" s="219"/>
      <c r="G121" s="219"/>
      <c r="H121" s="219"/>
      <c r="I121" s="254"/>
      <c r="J121" s="219"/>
      <c r="K121" s="219"/>
      <c r="L121" s="219"/>
    </row>
    <row r="122" spans="1:19" s="211" customFormat="1" ht="18.75" customHeight="1">
      <c r="A122" s="219"/>
      <c r="B122" s="219"/>
      <c r="C122" s="219"/>
      <c r="D122" s="219"/>
      <c r="E122" s="219"/>
      <c r="F122" s="219"/>
      <c r="G122" s="219"/>
      <c r="H122" s="219"/>
      <c r="I122" s="254"/>
      <c r="J122" s="219"/>
      <c r="K122" s="219"/>
      <c r="L122" s="219"/>
    </row>
    <row r="123" spans="1:19" s="211" customFormat="1" ht="48.75" customHeight="1">
      <c r="A123" s="219"/>
      <c r="B123" s="219"/>
      <c r="C123" s="219"/>
      <c r="D123" s="219"/>
      <c r="E123" s="219"/>
      <c r="F123" s="219"/>
      <c r="G123" s="219"/>
      <c r="H123" s="219"/>
      <c r="I123" s="254"/>
      <c r="J123" s="219"/>
      <c r="K123" s="219"/>
      <c r="L123" s="219"/>
    </row>
    <row r="124" spans="1:19" s="211" customFormat="1" ht="16.5" customHeight="1">
      <c r="A124" s="219"/>
      <c r="B124" s="219"/>
      <c r="C124" s="219"/>
      <c r="D124" s="219"/>
      <c r="E124" s="219"/>
      <c r="F124" s="219"/>
      <c r="G124" s="219"/>
      <c r="H124" s="219"/>
      <c r="I124" s="254"/>
      <c r="J124" s="219"/>
      <c r="K124" s="219"/>
      <c r="L124" s="219"/>
    </row>
    <row r="125" spans="1:19" s="211" customFormat="1" ht="16.5" customHeight="1">
      <c r="A125" s="219"/>
      <c r="B125" s="219"/>
      <c r="C125" s="219"/>
      <c r="D125" s="219"/>
      <c r="E125" s="219"/>
      <c r="F125" s="219"/>
      <c r="G125" s="219"/>
      <c r="H125" s="219"/>
      <c r="I125" s="254"/>
      <c r="J125" s="219"/>
      <c r="K125" s="219"/>
      <c r="L125" s="219"/>
    </row>
    <row r="126" spans="1:19" s="211" customFormat="1" ht="16.5">
      <c r="A126" s="219"/>
      <c r="B126" s="219"/>
      <c r="C126" s="219"/>
      <c r="D126" s="219"/>
      <c r="E126" s="219"/>
      <c r="F126" s="219"/>
      <c r="G126" s="219"/>
      <c r="H126" s="219"/>
      <c r="I126" s="254"/>
      <c r="J126" s="219"/>
      <c r="K126" s="219"/>
      <c r="L126" s="219"/>
    </row>
  </sheetData>
  <sheetProtection insertColumns="0" insertRows="0" deleteColumns="0" deleteRows="0"/>
  <dataConsolidate/>
  <mergeCells count="54">
    <mergeCell ref="C60:I60"/>
    <mergeCell ref="G23:H23"/>
    <mergeCell ref="G24:H24"/>
    <mergeCell ref="C29:I29"/>
    <mergeCell ref="C20:C21"/>
    <mergeCell ref="D20:D21"/>
    <mergeCell ref="I20:I21"/>
    <mergeCell ref="C52:C53"/>
    <mergeCell ref="D52:D53"/>
    <mergeCell ref="I40:I41"/>
    <mergeCell ref="G55:H55"/>
    <mergeCell ref="G56:H56"/>
    <mergeCell ref="E52:H52"/>
    <mergeCell ref="G53:H53"/>
    <mergeCell ref="F43:H43"/>
    <mergeCell ref="F44:H44"/>
    <mergeCell ref="C49:I49"/>
    <mergeCell ref="I52:I53"/>
    <mergeCell ref="G54:H54"/>
    <mergeCell ref="C40:C41"/>
    <mergeCell ref="D40:D41"/>
    <mergeCell ref="E40:H40"/>
    <mergeCell ref="F41:H41"/>
    <mergeCell ref="F42:H42"/>
    <mergeCell ref="A2:I2"/>
    <mergeCell ref="B4:C4"/>
    <mergeCell ref="B5:C5"/>
    <mergeCell ref="E11:H11"/>
    <mergeCell ref="E12:H12"/>
    <mergeCell ref="E13:H13"/>
    <mergeCell ref="E14:H14"/>
    <mergeCell ref="E15:H15"/>
    <mergeCell ref="E16:G17"/>
    <mergeCell ref="I16:I17"/>
    <mergeCell ref="E18:H18"/>
    <mergeCell ref="E35:H35"/>
    <mergeCell ref="E33:H33"/>
    <mergeCell ref="E34:H34"/>
    <mergeCell ref="E36:H36"/>
    <mergeCell ref="E20:H20"/>
    <mergeCell ref="G21:H21"/>
    <mergeCell ref="G22:H22"/>
    <mergeCell ref="D67:E67"/>
    <mergeCell ref="G67:H67"/>
    <mergeCell ref="C71:I72"/>
    <mergeCell ref="I63:I64"/>
    <mergeCell ref="G64:H64"/>
    <mergeCell ref="D65:E65"/>
    <mergeCell ref="G65:H65"/>
    <mergeCell ref="D66:E66"/>
    <mergeCell ref="G66:H66"/>
    <mergeCell ref="C63:C64"/>
    <mergeCell ref="D63:E64"/>
    <mergeCell ref="F63:H63"/>
  </mergeCells>
  <phoneticPr fontId="8"/>
  <printOptions horizontalCentered="1"/>
  <pageMargins left="0.78740157480314965" right="0.78740157480314965" top="0.98425196850393704" bottom="0.98425196850393704" header="0.51181102362204722" footer="0.51181102362204722"/>
  <pageSetup paperSize="9" scale="49" fitToHeight="0" orientation="portrait" r:id="rId1"/>
  <headerFooter alignWithMargins="0">
    <oddHeader>&amp;C&amp;F</oddHeader>
    <oddFooter>&amp;C&amp;P/&amp;N</oddFooter>
  </headerFooter>
  <rowBreaks count="3" manualBreakCount="3">
    <brk id="29" max="8" man="1"/>
    <brk id="60" max="8" man="1"/>
    <brk id="7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A9F5F-46F4-4043-8652-E5E0A4036EA9}">
  <sheetPr>
    <pageSetUpPr fitToPage="1"/>
  </sheetPr>
  <dimension ref="A1:W125"/>
  <sheetViews>
    <sheetView view="pageBreakPreview" zoomScaleNormal="100" zoomScaleSheetLayoutView="100" zoomScalePageLayoutView="40" workbookViewId="0"/>
  </sheetViews>
  <sheetFormatPr defaultColWidth="8" defaultRowHeight="15.75"/>
  <cols>
    <col min="1" max="1" width="1.33203125" style="219" customWidth="1"/>
    <col min="2" max="2" width="3.5546875" style="219" customWidth="1"/>
    <col min="3" max="3" width="22.77734375" style="219" customWidth="1"/>
    <col min="4" max="4" width="26.33203125" style="219" customWidth="1"/>
    <col min="5" max="6" width="17.6640625" style="219" customWidth="1"/>
    <col min="7" max="7" width="14.88671875" style="219" customWidth="1"/>
    <col min="8" max="8" width="13.44140625" style="219" customWidth="1"/>
    <col min="9" max="9" width="21.5546875" style="254" customWidth="1"/>
    <col min="10" max="10" width="1.44140625" style="219" customWidth="1"/>
    <col min="11" max="11" width="1.109375" style="219" customWidth="1"/>
    <col min="12" max="12" width="21.5546875" style="219" customWidth="1"/>
    <col min="13" max="20" width="8" style="219"/>
    <col min="21" max="21" width="22.33203125" style="219" customWidth="1"/>
    <col min="22" max="16384" width="8" style="219"/>
  </cols>
  <sheetData>
    <row r="1" spans="1:21" ht="20.25" customHeight="1">
      <c r="A1" s="268"/>
      <c r="B1" s="268"/>
      <c r="C1" s="268"/>
      <c r="D1" s="218"/>
      <c r="E1" s="268"/>
      <c r="F1" s="268"/>
      <c r="G1" s="268"/>
      <c r="H1" s="268"/>
      <c r="I1" s="265" t="str">
        <f>'1)日本側交流機関概要'!G1</f>
        <v>Ver.2401</v>
      </c>
    </row>
    <row r="2" spans="1:21" ht="33.75" customHeight="1">
      <c r="A2" s="702" t="s">
        <v>230</v>
      </c>
      <c r="B2" s="703"/>
      <c r="C2" s="703"/>
      <c r="D2" s="703"/>
      <c r="E2" s="703"/>
      <c r="F2" s="703"/>
      <c r="G2" s="703"/>
      <c r="H2" s="703"/>
      <c r="I2" s="703"/>
    </row>
    <row r="3" spans="1:21" ht="33.75" customHeight="1" thickBot="1">
      <c r="A3" s="220"/>
      <c r="B3" s="221"/>
      <c r="C3" s="221"/>
      <c r="D3" s="221"/>
      <c r="E3" s="221"/>
      <c r="F3" s="221"/>
      <c r="G3" s="221"/>
      <c r="H3" s="221"/>
      <c r="I3" s="221"/>
    </row>
    <row r="4" spans="1:21" s="207" customFormat="1" ht="29.25" customHeight="1" thickBot="1">
      <c r="B4" s="704" t="s">
        <v>131</v>
      </c>
      <c r="C4" s="705"/>
      <c r="D4" s="222"/>
      <c r="E4" s="223"/>
      <c r="F4" s="224"/>
      <c r="G4" s="224"/>
      <c r="H4" s="224" t="s">
        <v>132</v>
      </c>
      <c r="I4" s="225"/>
      <c r="J4" s="212"/>
      <c r="L4" s="214"/>
    </row>
    <row r="5" spans="1:21" s="207" customFormat="1" ht="28.5" customHeight="1" thickBot="1">
      <c r="B5" s="704" t="s">
        <v>199</v>
      </c>
      <c r="C5" s="705"/>
      <c r="D5" s="222"/>
      <c r="E5" s="223"/>
      <c r="I5" s="226"/>
      <c r="J5" s="212"/>
      <c r="L5" s="214"/>
    </row>
    <row r="6" spans="1:21" s="212" customFormat="1" ht="21" customHeight="1">
      <c r="B6" s="214" t="s">
        <v>133</v>
      </c>
      <c r="C6" s="211"/>
      <c r="D6" s="211"/>
      <c r="E6" s="211"/>
      <c r="F6" s="214"/>
      <c r="G6" s="214"/>
      <c r="H6" s="214"/>
      <c r="I6" s="227"/>
    </row>
    <row r="7" spans="1:21" s="212" customFormat="1" ht="21" customHeight="1">
      <c r="B7" s="214"/>
      <c r="C7" s="211"/>
      <c r="D7" s="211"/>
      <c r="E7" s="211"/>
      <c r="F7" s="214"/>
      <c r="G7" s="214"/>
      <c r="H7" s="214"/>
      <c r="I7" s="227"/>
    </row>
    <row r="8" spans="1:21" s="211" customFormat="1" ht="27" customHeight="1">
      <c r="A8" s="214"/>
      <c r="D8" s="215"/>
      <c r="E8" s="215"/>
      <c r="I8" s="228"/>
      <c r="U8" s="208"/>
    </row>
    <row r="9" spans="1:21" s="211" customFormat="1" ht="21" customHeight="1" thickBot="1">
      <c r="E9" s="239" t="s">
        <v>243</v>
      </c>
      <c r="I9" s="228"/>
      <c r="L9" s="210"/>
    </row>
    <row r="10" spans="1:21" s="230" customFormat="1" ht="30" customHeight="1">
      <c r="A10" s="211"/>
      <c r="B10" s="229" t="s">
        <v>134</v>
      </c>
      <c r="C10" s="208" t="s">
        <v>351</v>
      </c>
      <c r="E10" s="231" t="s">
        <v>135</v>
      </c>
      <c r="F10" s="232"/>
      <c r="G10" s="232"/>
      <c r="H10" s="233"/>
      <c r="I10" s="234" t="s">
        <v>182</v>
      </c>
      <c r="J10" s="235"/>
      <c r="K10" s="228"/>
      <c r="L10" s="211"/>
      <c r="M10" s="211"/>
      <c r="N10" s="211"/>
      <c r="U10" s="269"/>
    </row>
    <row r="11" spans="1:21" s="211" customFormat="1" ht="30" customHeight="1">
      <c r="B11" s="229" t="s">
        <v>134</v>
      </c>
      <c r="C11" s="208" t="s">
        <v>197</v>
      </c>
      <c r="E11" s="686" t="s">
        <v>192</v>
      </c>
      <c r="F11" s="687"/>
      <c r="G11" s="687"/>
      <c r="H11" s="688"/>
      <c r="I11" s="271">
        <f>+I26</f>
        <v>0</v>
      </c>
      <c r="J11" s="236"/>
      <c r="K11" s="228"/>
      <c r="L11" s="214" t="s">
        <v>191</v>
      </c>
      <c r="U11" s="270"/>
    </row>
    <row r="12" spans="1:21" s="211" customFormat="1" ht="30" customHeight="1">
      <c r="B12" s="208" t="s">
        <v>134</v>
      </c>
      <c r="C12" s="208" t="s">
        <v>319</v>
      </c>
      <c r="E12" s="686" t="s">
        <v>195</v>
      </c>
      <c r="F12" s="687"/>
      <c r="G12" s="687"/>
      <c r="H12" s="688"/>
      <c r="I12" s="271">
        <f>+I37+I45</f>
        <v>0</v>
      </c>
      <c r="J12" s="236"/>
      <c r="K12" s="228"/>
      <c r="L12" s="214" t="s">
        <v>191</v>
      </c>
      <c r="U12" s="270"/>
    </row>
    <row r="13" spans="1:21" s="211" customFormat="1" ht="30" customHeight="1">
      <c r="B13" s="208" t="s">
        <v>134</v>
      </c>
      <c r="C13" s="208" t="s">
        <v>184</v>
      </c>
      <c r="E13" s="686" t="s">
        <v>193</v>
      </c>
      <c r="F13" s="687"/>
      <c r="G13" s="687"/>
      <c r="H13" s="688"/>
      <c r="I13" s="271">
        <f>+I57</f>
        <v>0</v>
      </c>
      <c r="J13" s="236"/>
      <c r="K13" s="228"/>
      <c r="L13" s="214" t="s">
        <v>191</v>
      </c>
      <c r="U13" s="270"/>
    </row>
    <row r="14" spans="1:21" s="211" customFormat="1" ht="30" customHeight="1" thickBot="1">
      <c r="E14" s="689" t="s">
        <v>194</v>
      </c>
      <c r="F14" s="690"/>
      <c r="G14" s="690"/>
      <c r="H14" s="691"/>
      <c r="I14" s="272">
        <f>+I68</f>
        <v>0</v>
      </c>
      <c r="J14" s="236"/>
      <c r="K14" s="228"/>
      <c r="L14" s="214" t="s">
        <v>191</v>
      </c>
      <c r="U14" s="270"/>
    </row>
    <row r="15" spans="1:21" s="211" customFormat="1" ht="30" customHeight="1" thickTop="1" thickBot="1">
      <c r="E15" s="692" t="s">
        <v>129</v>
      </c>
      <c r="F15" s="693"/>
      <c r="G15" s="693"/>
      <c r="H15" s="694"/>
      <c r="I15" s="273">
        <f>SUM(I11:I14)</f>
        <v>0</v>
      </c>
      <c r="J15" s="236"/>
      <c r="K15" s="228"/>
      <c r="L15" s="214" t="s">
        <v>220</v>
      </c>
      <c r="U15" s="270"/>
    </row>
    <row r="16" spans="1:21" s="211" customFormat="1" ht="12.75" customHeight="1" thickTop="1" thickBot="1">
      <c r="E16" s="695" t="s">
        <v>219</v>
      </c>
      <c r="F16" s="696"/>
      <c r="G16" s="697"/>
      <c r="H16" s="237" t="s">
        <v>179</v>
      </c>
      <c r="I16" s="700">
        <f>ROUNDDOWN(H17*I15,0)</f>
        <v>0</v>
      </c>
      <c r="J16" s="236"/>
      <c r="K16" s="228"/>
      <c r="L16" s="214"/>
      <c r="U16" s="270"/>
    </row>
    <row r="17" spans="1:23" s="211" customFormat="1" ht="30" customHeight="1" thickBot="1">
      <c r="E17" s="698"/>
      <c r="F17" s="699"/>
      <c r="G17" s="699"/>
      <c r="H17" s="238">
        <v>0.1</v>
      </c>
      <c r="I17" s="701"/>
      <c r="J17" s="236"/>
      <c r="K17" s="228"/>
      <c r="L17" s="208" t="s">
        <v>232</v>
      </c>
      <c r="U17" s="270"/>
    </row>
    <row r="18" spans="1:23" s="239" customFormat="1" ht="30" customHeight="1" thickBot="1">
      <c r="A18" s="211"/>
      <c r="B18" s="211"/>
      <c r="C18" s="211"/>
      <c r="E18" s="679" t="s">
        <v>125</v>
      </c>
      <c r="F18" s="679"/>
      <c r="G18" s="679"/>
      <c r="H18" s="679"/>
      <c r="I18" s="274">
        <f>SUM(I15:I16)</f>
        <v>0</v>
      </c>
      <c r="J18" s="236"/>
      <c r="K18" s="228"/>
      <c r="L18" s="214" t="s">
        <v>136</v>
      </c>
      <c r="M18" s="211"/>
      <c r="N18" s="211"/>
      <c r="U18" s="270"/>
      <c r="V18" s="211"/>
    </row>
    <row r="19" spans="1:23" s="211" customFormat="1" ht="21" customHeight="1">
      <c r="A19" s="214" t="s">
        <v>196</v>
      </c>
      <c r="I19" s="228"/>
    </row>
    <row r="20" spans="1:23" s="211" customFormat="1" ht="21.75" customHeight="1">
      <c r="C20" s="672" t="s">
        <v>142</v>
      </c>
      <c r="D20" s="672" t="s">
        <v>138</v>
      </c>
      <c r="E20" s="652" t="s">
        <v>143</v>
      </c>
      <c r="F20" s="678"/>
      <c r="G20" s="678"/>
      <c r="H20" s="653"/>
      <c r="I20" s="668" t="s">
        <v>183</v>
      </c>
    </row>
    <row r="21" spans="1:23" s="211" customFormat="1" ht="21.75" customHeight="1">
      <c r="C21" s="673"/>
      <c r="D21" s="673"/>
      <c r="E21" s="243" t="s">
        <v>320</v>
      </c>
      <c r="F21" s="244" t="s">
        <v>144</v>
      </c>
      <c r="G21" s="670" t="s">
        <v>145</v>
      </c>
      <c r="H21" s="671"/>
      <c r="I21" s="669"/>
    </row>
    <row r="22" spans="1:23" s="211" customFormat="1" ht="21" customHeight="1">
      <c r="C22" s="245"/>
      <c r="D22" s="245"/>
      <c r="E22" s="324"/>
      <c r="F22" s="246"/>
      <c r="G22" s="684"/>
      <c r="H22" s="685"/>
      <c r="I22" s="296"/>
      <c r="L22" s="214" t="s">
        <v>146</v>
      </c>
    </row>
    <row r="23" spans="1:23" s="211" customFormat="1" ht="21" customHeight="1">
      <c r="C23" s="245"/>
      <c r="D23" s="245"/>
      <c r="E23" s="324"/>
      <c r="F23" s="246"/>
      <c r="G23" s="684"/>
      <c r="H23" s="685"/>
      <c r="I23" s="296"/>
      <c r="L23" s="214" t="s">
        <v>140</v>
      </c>
    </row>
    <row r="24" spans="1:23" s="211" customFormat="1" ht="21" customHeight="1">
      <c r="C24" s="245"/>
      <c r="D24" s="245"/>
      <c r="E24" s="324"/>
      <c r="F24" s="246"/>
      <c r="G24" s="684"/>
      <c r="H24" s="685"/>
      <c r="I24" s="296"/>
    </row>
    <row r="25" spans="1:23" s="211" customFormat="1" ht="25.5" customHeight="1" thickBot="1">
      <c r="C25" s="247" t="s">
        <v>141</v>
      </c>
      <c r="D25" s="248"/>
      <c r="E25" s="248"/>
      <c r="F25" s="248"/>
      <c r="G25" s="248"/>
      <c r="H25" s="248"/>
      <c r="I25" s="249"/>
      <c r="L25" s="214" t="s">
        <v>318</v>
      </c>
      <c r="M25" s="215"/>
      <c r="N25" s="250"/>
      <c r="O25" s="251"/>
      <c r="P25" s="251"/>
      <c r="Q25" s="251"/>
      <c r="R25" s="251"/>
      <c r="S25" s="252"/>
      <c r="T25" s="252"/>
      <c r="U25" s="252"/>
      <c r="V25" s="252"/>
      <c r="W25" s="252"/>
    </row>
    <row r="26" spans="1:23" s="211" customFormat="1" ht="24.95" customHeight="1" thickBot="1">
      <c r="H26" s="240" t="s">
        <v>125</v>
      </c>
      <c r="I26" s="275">
        <f>SUM(I22:I25)</f>
        <v>0</v>
      </c>
      <c r="L26" s="208"/>
    </row>
    <row r="27" spans="1:23" ht="16.5" thickBot="1"/>
    <row r="28" spans="1:23" s="211" customFormat="1" ht="150.75" customHeight="1" thickTop="1" thickBot="1">
      <c r="C28" s="706"/>
      <c r="D28" s="707"/>
      <c r="E28" s="707"/>
      <c r="F28" s="707"/>
      <c r="G28" s="707"/>
      <c r="H28" s="707"/>
      <c r="I28" s="708"/>
    </row>
    <row r="29" spans="1:23" s="211" customFormat="1" ht="15" customHeight="1" thickTop="1">
      <c r="H29" s="240"/>
      <c r="I29" s="255"/>
    </row>
    <row r="30" spans="1:23" s="211" customFormat="1" ht="21" customHeight="1">
      <c r="A30" s="214" t="s">
        <v>180</v>
      </c>
      <c r="I30" s="228"/>
    </row>
    <row r="31" spans="1:23" s="211" customFormat="1" ht="21" customHeight="1">
      <c r="A31" s="214"/>
      <c r="B31" s="214" t="s">
        <v>216</v>
      </c>
      <c r="C31" s="239"/>
      <c r="D31" s="239"/>
      <c r="E31" s="239"/>
      <c r="F31" s="239"/>
      <c r="G31" s="239"/>
      <c r="H31" s="239"/>
      <c r="I31" s="260"/>
      <c r="J31" s="239"/>
      <c r="K31" s="239"/>
      <c r="L31" s="239"/>
    </row>
    <row r="32" spans="1:23" s="211" customFormat="1" ht="21" customHeight="1">
      <c r="C32" s="241" t="s">
        <v>155</v>
      </c>
      <c r="D32" s="241" t="s">
        <v>156</v>
      </c>
      <c r="E32" s="683" t="s">
        <v>143</v>
      </c>
      <c r="F32" s="683"/>
      <c r="G32" s="683"/>
      <c r="H32" s="683"/>
      <c r="I32" s="242" t="s">
        <v>183</v>
      </c>
    </row>
    <row r="33" spans="2:23" s="211" customFormat="1" ht="21.75" customHeight="1">
      <c r="C33" s="245"/>
      <c r="D33" s="245"/>
      <c r="E33" s="680"/>
      <c r="F33" s="681"/>
      <c r="G33" s="681"/>
      <c r="H33" s="682"/>
      <c r="I33" s="297"/>
      <c r="L33" s="214" t="s">
        <v>154</v>
      </c>
    </row>
    <row r="34" spans="2:23" s="211" customFormat="1" ht="21.75" customHeight="1">
      <c r="C34" s="245"/>
      <c r="D34" s="245"/>
      <c r="E34" s="680"/>
      <c r="F34" s="681"/>
      <c r="G34" s="681"/>
      <c r="H34" s="682"/>
      <c r="I34" s="297"/>
      <c r="L34" s="214" t="s">
        <v>140</v>
      </c>
    </row>
    <row r="35" spans="2:23" s="211" customFormat="1" ht="21.75" customHeight="1">
      <c r="B35" s="215"/>
      <c r="C35" s="261"/>
      <c r="D35" s="245"/>
      <c r="E35" s="680"/>
      <c r="F35" s="681"/>
      <c r="G35" s="681"/>
      <c r="H35" s="682"/>
      <c r="I35" s="246"/>
    </row>
    <row r="36" spans="2:23" s="211" customFormat="1" ht="25.5" customHeight="1">
      <c r="C36" s="247" t="s">
        <v>141</v>
      </c>
      <c r="D36" s="248"/>
      <c r="E36" s="248"/>
      <c r="F36" s="248"/>
      <c r="G36" s="248"/>
      <c r="H36" s="248"/>
      <c r="I36" s="249"/>
      <c r="L36" s="214" t="s">
        <v>318</v>
      </c>
      <c r="M36" s="215"/>
      <c r="N36" s="250"/>
      <c r="O36" s="251"/>
      <c r="P36" s="251"/>
      <c r="Q36" s="251"/>
      <c r="R36" s="251"/>
      <c r="S36" s="252"/>
      <c r="T36" s="252"/>
      <c r="U36" s="252"/>
      <c r="V36" s="252"/>
      <c r="W36" s="252"/>
    </row>
    <row r="37" spans="2:23" s="211" customFormat="1" ht="24.75" customHeight="1" thickBot="1">
      <c r="H37" s="240" t="s">
        <v>125</v>
      </c>
      <c r="I37" s="259">
        <f>SUM(I33:I36)</f>
        <v>0</v>
      </c>
      <c r="L37" s="208"/>
    </row>
    <row r="38" spans="2:23" s="211" customFormat="1" ht="21" customHeight="1">
      <c r="B38" s="214" t="s">
        <v>215</v>
      </c>
      <c r="I38" s="228"/>
      <c r="L38" s="208"/>
    </row>
    <row r="39" spans="2:23" s="211" customFormat="1" ht="21" customHeight="1">
      <c r="B39" s="215"/>
      <c r="C39" s="709" t="s">
        <v>157</v>
      </c>
      <c r="D39" s="711" t="s">
        <v>158</v>
      </c>
      <c r="E39" s="683" t="s">
        <v>143</v>
      </c>
      <c r="F39" s="683"/>
      <c r="G39" s="683"/>
      <c r="H39" s="683"/>
      <c r="I39" s="713" t="s">
        <v>183</v>
      </c>
    </row>
    <row r="40" spans="2:23" s="211" customFormat="1" ht="30.75" customHeight="1">
      <c r="B40" s="215"/>
      <c r="C40" s="710"/>
      <c r="D40" s="710"/>
      <c r="E40" s="244" t="s">
        <v>321</v>
      </c>
      <c r="F40" s="670" t="s">
        <v>153</v>
      </c>
      <c r="G40" s="712"/>
      <c r="H40" s="671"/>
      <c r="I40" s="714"/>
    </row>
    <row r="41" spans="2:23" s="211" customFormat="1" ht="28.5" customHeight="1">
      <c r="B41" s="215"/>
      <c r="C41" s="261"/>
      <c r="D41" s="245"/>
      <c r="E41" s="324"/>
      <c r="F41" s="680"/>
      <c r="G41" s="681"/>
      <c r="H41" s="682"/>
      <c r="I41" s="297"/>
      <c r="L41" s="214" t="s">
        <v>154</v>
      </c>
    </row>
    <row r="42" spans="2:23" s="211" customFormat="1" ht="28.5" customHeight="1">
      <c r="B42" s="215"/>
      <c r="C42" s="261"/>
      <c r="D42" s="245"/>
      <c r="E42" s="324"/>
      <c r="F42" s="680"/>
      <c r="G42" s="681"/>
      <c r="H42" s="682"/>
      <c r="I42" s="297"/>
      <c r="L42" s="214" t="s">
        <v>140</v>
      </c>
    </row>
    <row r="43" spans="2:23" s="211" customFormat="1" ht="28.5" customHeight="1">
      <c r="B43" s="215"/>
      <c r="C43" s="261"/>
      <c r="D43" s="245"/>
      <c r="E43" s="324"/>
      <c r="F43" s="680"/>
      <c r="G43" s="681"/>
      <c r="H43" s="682"/>
      <c r="I43" s="246"/>
    </row>
    <row r="44" spans="2:23" s="211" customFormat="1" ht="25.5" customHeight="1">
      <c r="C44" s="247" t="s">
        <v>141</v>
      </c>
      <c r="D44" s="248"/>
      <c r="E44" s="248"/>
      <c r="F44" s="248"/>
      <c r="G44" s="248"/>
      <c r="H44" s="248"/>
      <c r="I44" s="249"/>
      <c r="L44" s="214" t="s">
        <v>318</v>
      </c>
      <c r="M44" s="215"/>
      <c r="N44" s="250"/>
      <c r="O44" s="251"/>
      <c r="P44" s="251"/>
      <c r="Q44" s="251"/>
      <c r="R44" s="251"/>
      <c r="S44" s="252"/>
      <c r="T44" s="252"/>
      <c r="U44" s="252"/>
      <c r="V44" s="252"/>
      <c r="W44" s="252"/>
    </row>
    <row r="45" spans="2:23" s="211" customFormat="1" ht="24.95" customHeight="1" thickBot="1">
      <c r="H45" s="240" t="s">
        <v>125</v>
      </c>
      <c r="I45" s="259">
        <f>SUM(I41:I44)</f>
        <v>0</v>
      </c>
      <c r="L45" s="208"/>
    </row>
    <row r="46" spans="2:23" s="211" customFormat="1" ht="8.25" customHeight="1">
      <c r="H46" s="240"/>
      <c r="I46" s="255"/>
      <c r="L46" s="208"/>
    </row>
    <row r="47" spans="2:23" s="211" customFormat="1" ht="15" customHeight="1" thickBot="1">
      <c r="H47" s="240"/>
      <c r="I47" s="255"/>
      <c r="L47" s="208"/>
    </row>
    <row r="48" spans="2:23" s="211" customFormat="1" ht="205.15" customHeight="1" thickTop="1" thickBot="1">
      <c r="C48" s="706"/>
      <c r="D48" s="707"/>
      <c r="E48" s="707"/>
      <c r="F48" s="707"/>
      <c r="G48" s="707"/>
      <c r="H48" s="707"/>
      <c r="I48" s="708"/>
    </row>
    <row r="49" spans="1:23" s="211" customFormat="1" ht="15" customHeight="1" thickTop="1">
      <c r="H49" s="240"/>
      <c r="I49" s="255"/>
    </row>
    <row r="50" spans="1:23" s="211" customFormat="1" ht="21" customHeight="1">
      <c r="A50" s="214" t="s">
        <v>147</v>
      </c>
      <c r="I50" s="228"/>
    </row>
    <row r="51" spans="1:23" s="211" customFormat="1" ht="21" customHeight="1">
      <c r="C51" s="672" t="s">
        <v>148</v>
      </c>
      <c r="D51" s="672" t="s">
        <v>149</v>
      </c>
      <c r="E51" s="652" t="s">
        <v>137</v>
      </c>
      <c r="F51" s="678"/>
      <c r="G51" s="678"/>
      <c r="H51" s="653"/>
      <c r="I51" s="668" t="s">
        <v>183</v>
      </c>
    </row>
    <row r="52" spans="1:23" s="211" customFormat="1" ht="21" customHeight="1">
      <c r="C52" s="673"/>
      <c r="D52" s="673"/>
      <c r="E52" s="243" t="s">
        <v>322</v>
      </c>
      <c r="F52" s="244" t="s">
        <v>150</v>
      </c>
      <c r="G52" s="670" t="s">
        <v>151</v>
      </c>
      <c r="H52" s="671"/>
      <c r="I52" s="669"/>
    </row>
    <row r="53" spans="1:23" s="211" customFormat="1" ht="39.950000000000003" customHeight="1">
      <c r="C53" s="245"/>
      <c r="D53" s="245"/>
      <c r="E53" s="324"/>
      <c r="F53" s="256"/>
      <c r="G53" s="660"/>
      <c r="H53" s="661"/>
      <c r="I53" s="324"/>
      <c r="L53" s="214" t="s">
        <v>152</v>
      </c>
    </row>
    <row r="54" spans="1:23" s="257" customFormat="1" ht="39.950000000000003" customHeight="1">
      <c r="A54" s="211"/>
      <c r="B54" s="211"/>
      <c r="C54" s="245"/>
      <c r="D54" s="245"/>
      <c r="E54" s="324"/>
      <c r="F54" s="256"/>
      <c r="G54" s="660"/>
      <c r="H54" s="661"/>
      <c r="I54" s="324"/>
      <c r="J54" s="211"/>
      <c r="K54" s="211"/>
      <c r="L54" s="214" t="s">
        <v>140</v>
      </c>
    </row>
    <row r="55" spans="1:23" s="257" customFormat="1" ht="39.950000000000003" customHeight="1">
      <c r="A55" s="211"/>
      <c r="B55" s="211"/>
      <c r="C55" s="245"/>
      <c r="D55" s="245"/>
      <c r="E55" s="324"/>
      <c r="F55" s="256"/>
      <c r="G55" s="660"/>
      <c r="H55" s="661"/>
      <c r="I55" s="324"/>
      <c r="J55" s="211"/>
      <c r="K55" s="211"/>
      <c r="L55" s="211"/>
    </row>
    <row r="56" spans="1:23" s="211" customFormat="1" ht="25.5" customHeight="1" thickBot="1">
      <c r="C56" s="247" t="s">
        <v>141</v>
      </c>
      <c r="D56" s="248"/>
      <c r="E56" s="248"/>
      <c r="F56" s="248"/>
      <c r="G56" s="248"/>
      <c r="H56" s="248"/>
      <c r="I56" s="249"/>
      <c r="L56" s="214" t="s">
        <v>318</v>
      </c>
      <c r="M56" s="215"/>
      <c r="N56" s="250"/>
      <c r="O56" s="251"/>
      <c r="P56" s="251"/>
      <c r="Q56" s="251"/>
      <c r="R56" s="251"/>
      <c r="S56" s="252"/>
      <c r="T56" s="252"/>
      <c r="U56" s="252"/>
      <c r="V56" s="252"/>
      <c r="W56" s="252"/>
    </row>
    <row r="57" spans="1:23" s="211" customFormat="1" ht="24.95" customHeight="1" thickBot="1">
      <c r="H57" s="258" t="s">
        <v>125</v>
      </c>
      <c r="I57" s="253">
        <f>SUM(I53:I56)</f>
        <v>0</v>
      </c>
      <c r="L57" s="208"/>
    </row>
    <row r="58" spans="1:23" s="211" customFormat="1" ht="15" customHeight="1" thickBot="1">
      <c r="H58" s="240"/>
      <c r="I58" s="255"/>
      <c r="L58" s="208"/>
    </row>
    <row r="59" spans="1:23" s="211" customFormat="1" ht="177" customHeight="1" thickTop="1" thickBot="1">
      <c r="C59" s="706"/>
      <c r="D59" s="707"/>
      <c r="E59" s="707"/>
      <c r="F59" s="707"/>
      <c r="G59" s="707"/>
      <c r="H59" s="707"/>
      <c r="I59" s="708"/>
    </row>
    <row r="60" spans="1:23" s="211" customFormat="1" ht="15" customHeight="1" thickTop="1">
      <c r="H60" s="240"/>
      <c r="I60" s="255"/>
    </row>
    <row r="61" spans="1:23" s="211" customFormat="1" ht="21" customHeight="1">
      <c r="A61" s="214" t="s">
        <v>181</v>
      </c>
      <c r="I61" s="228"/>
    </row>
    <row r="62" spans="1:23" s="211" customFormat="1" ht="21" customHeight="1">
      <c r="C62" s="672" t="s">
        <v>155</v>
      </c>
      <c r="D62" s="674" t="s">
        <v>138</v>
      </c>
      <c r="E62" s="675"/>
      <c r="F62" s="652" t="s">
        <v>137</v>
      </c>
      <c r="G62" s="678"/>
      <c r="H62" s="653"/>
      <c r="I62" s="668" t="s">
        <v>183</v>
      </c>
    </row>
    <row r="63" spans="1:23" s="211" customFormat="1" ht="21" customHeight="1">
      <c r="C63" s="673"/>
      <c r="D63" s="676"/>
      <c r="E63" s="677"/>
      <c r="F63" s="244" t="s">
        <v>323</v>
      </c>
      <c r="G63" s="670" t="s">
        <v>144</v>
      </c>
      <c r="H63" s="671"/>
      <c r="I63" s="669"/>
    </row>
    <row r="64" spans="1:23" s="211" customFormat="1" ht="39.950000000000003" customHeight="1">
      <c r="C64" s="245"/>
      <c r="D64" s="658"/>
      <c r="E64" s="659"/>
      <c r="F64" s="324"/>
      <c r="G64" s="660"/>
      <c r="H64" s="661"/>
      <c r="I64" s="324"/>
      <c r="L64" s="214" t="s">
        <v>139</v>
      </c>
    </row>
    <row r="65" spans="1:23" s="230" customFormat="1" ht="39.950000000000003" customHeight="1">
      <c r="A65" s="211"/>
      <c r="B65" s="211"/>
      <c r="C65" s="245"/>
      <c r="D65" s="658"/>
      <c r="E65" s="659"/>
      <c r="F65" s="324"/>
      <c r="G65" s="660"/>
      <c r="H65" s="661"/>
      <c r="I65" s="324"/>
      <c r="J65" s="211"/>
      <c r="K65" s="211"/>
      <c r="L65" s="214" t="s">
        <v>140</v>
      </c>
    </row>
    <row r="66" spans="1:23" s="230" customFormat="1" ht="39.950000000000003" customHeight="1">
      <c r="A66" s="211"/>
      <c r="B66" s="211"/>
      <c r="C66" s="245"/>
      <c r="D66" s="658"/>
      <c r="E66" s="659"/>
      <c r="F66" s="324"/>
      <c r="G66" s="660"/>
      <c r="H66" s="661"/>
      <c r="I66" s="325"/>
      <c r="J66" s="211"/>
      <c r="K66" s="211"/>
      <c r="L66" s="211"/>
    </row>
    <row r="67" spans="1:23" s="211" customFormat="1" ht="25.5" customHeight="1" thickBot="1">
      <c r="C67" s="247" t="s">
        <v>141</v>
      </c>
      <c r="D67" s="248"/>
      <c r="E67" s="248"/>
      <c r="F67" s="248"/>
      <c r="G67" s="248"/>
      <c r="H67" s="248"/>
      <c r="I67" s="249"/>
      <c r="L67" s="214" t="s">
        <v>318</v>
      </c>
      <c r="M67" s="215"/>
      <c r="N67" s="250"/>
      <c r="O67" s="251"/>
      <c r="P67" s="251"/>
      <c r="Q67" s="251"/>
      <c r="R67" s="251"/>
      <c r="S67" s="252"/>
      <c r="T67" s="252"/>
      <c r="U67" s="252"/>
      <c r="V67" s="252"/>
      <c r="W67" s="252"/>
    </row>
    <row r="68" spans="1:23" s="211" customFormat="1" ht="24.95" customHeight="1" thickBot="1">
      <c r="C68" s="215"/>
      <c r="H68" s="258" t="s">
        <v>125</v>
      </c>
      <c r="I68" s="253">
        <f>SUM(I64:I67)</f>
        <v>0</v>
      </c>
      <c r="L68" s="208"/>
    </row>
    <row r="69" spans="1:23" s="211" customFormat="1" ht="15" customHeight="1" thickBot="1">
      <c r="C69" s="215"/>
      <c r="H69" s="240"/>
      <c r="I69" s="255"/>
      <c r="L69" s="208"/>
    </row>
    <row r="70" spans="1:23" s="211" customFormat="1" ht="223.9" customHeight="1" thickTop="1">
      <c r="C70" s="662"/>
      <c r="D70" s="663"/>
      <c r="E70" s="663"/>
      <c r="F70" s="663"/>
      <c r="G70" s="663"/>
      <c r="H70" s="663"/>
      <c r="I70" s="664"/>
    </row>
    <row r="71" spans="1:23" s="211" customFormat="1" ht="24" customHeight="1" thickBot="1">
      <c r="C71" s="665"/>
      <c r="D71" s="666"/>
      <c r="E71" s="666"/>
      <c r="F71" s="666"/>
      <c r="G71" s="666"/>
      <c r="H71" s="666"/>
      <c r="I71" s="667"/>
    </row>
    <row r="72" spans="1:23" s="211" customFormat="1" ht="15" customHeight="1" thickTop="1">
      <c r="H72" s="240"/>
      <c r="I72" s="255"/>
    </row>
    <row r="73" spans="1:23" s="211" customFormat="1" ht="21" customHeight="1">
      <c r="A73" s="219"/>
      <c r="B73" s="219"/>
      <c r="C73" s="219"/>
      <c r="D73" s="219"/>
      <c r="E73" s="219"/>
      <c r="F73" s="219"/>
      <c r="G73" s="219"/>
      <c r="H73" s="219"/>
      <c r="I73" s="254"/>
      <c r="J73" s="219"/>
      <c r="K73" s="219"/>
      <c r="L73" s="214"/>
    </row>
    <row r="74" spans="1:23" s="211" customFormat="1" ht="21" customHeight="1">
      <c r="A74" s="219"/>
      <c r="B74" s="219"/>
      <c r="C74" s="219"/>
      <c r="D74" s="219"/>
      <c r="E74" s="219"/>
      <c r="F74" s="219"/>
      <c r="G74" s="219"/>
      <c r="H74" s="219"/>
      <c r="I74" s="254"/>
      <c r="J74" s="219"/>
      <c r="K74" s="219"/>
      <c r="L74" s="208"/>
    </row>
    <row r="75" spans="1:23" s="211" customFormat="1" ht="21" customHeight="1">
      <c r="A75" s="219"/>
      <c r="B75" s="219"/>
      <c r="C75" s="219"/>
      <c r="D75" s="219"/>
      <c r="E75" s="219"/>
      <c r="F75" s="219"/>
      <c r="G75" s="219"/>
      <c r="H75" s="219"/>
      <c r="I75" s="254"/>
      <c r="J75" s="219"/>
      <c r="K75" s="219"/>
      <c r="L75" s="219"/>
    </row>
    <row r="76" spans="1:23" s="211" customFormat="1" ht="27" customHeight="1">
      <c r="A76" s="219"/>
      <c r="B76" s="219"/>
      <c r="C76" s="219"/>
      <c r="D76" s="219"/>
      <c r="E76" s="219"/>
      <c r="F76" s="219"/>
      <c r="G76" s="219"/>
      <c r="H76" s="219"/>
      <c r="I76" s="254"/>
      <c r="J76" s="219"/>
      <c r="K76" s="219"/>
      <c r="L76" s="219"/>
    </row>
    <row r="77" spans="1:23" s="211" customFormat="1" ht="21" customHeight="1">
      <c r="A77" s="219"/>
      <c r="B77" s="219"/>
      <c r="C77" s="219"/>
      <c r="D77" s="219"/>
      <c r="E77" s="219"/>
      <c r="F77" s="219"/>
      <c r="G77" s="219"/>
      <c r="H77" s="219"/>
      <c r="I77" s="254"/>
      <c r="J77" s="219"/>
      <c r="K77" s="219"/>
      <c r="L77" s="219"/>
    </row>
    <row r="78" spans="1:23" s="257" customFormat="1" ht="21" customHeight="1">
      <c r="A78" s="219"/>
      <c r="B78" s="219"/>
      <c r="C78" s="219"/>
      <c r="D78" s="219"/>
      <c r="E78" s="219"/>
      <c r="F78" s="219"/>
      <c r="G78" s="219"/>
      <c r="H78" s="219"/>
      <c r="I78" s="254"/>
      <c r="J78" s="219"/>
      <c r="K78" s="219"/>
      <c r="L78" s="219"/>
    </row>
    <row r="79" spans="1:23" s="211" customFormat="1" ht="21" customHeight="1">
      <c r="A79" s="219"/>
      <c r="B79" s="219"/>
      <c r="C79" s="219"/>
      <c r="D79" s="219"/>
      <c r="E79" s="219"/>
      <c r="F79" s="219"/>
      <c r="G79" s="219"/>
      <c r="H79" s="219"/>
      <c r="I79" s="254"/>
      <c r="J79" s="219"/>
      <c r="K79" s="219"/>
      <c r="L79" s="219"/>
    </row>
    <row r="80" spans="1:23" s="211" customFormat="1" ht="21" customHeight="1">
      <c r="A80" s="219"/>
      <c r="B80" s="219"/>
      <c r="C80" s="219"/>
      <c r="D80" s="219"/>
      <c r="E80" s="219"/>
      <c r="F80" s="219"/>
      <c r="G80" s="219"/>
      <c r="H80" s="219"/>
      <c r="I80" s="254"/>
      <c r="J80" s="219"/>
      <c r="K80" s="219"/>
      <c r="L80" s="219"/>
    </row>
    <row r="81" spans="1:12" s="211" customFormat="1" ht="21" customHeight="1">
      <c r="A81" s="219"/>
      <c r="B81" s="219"/>
      <c r="C81" s="219"/>
      <c r="D81" s="219"/>
      <c r="E81" s="219"/>
      <c r="F81" s="219"/>
      <c r="G81" s="219"/>
      <c r="H81" s="219"/>
      <c r="I81" s="254"/>
      <c r="J81" s="219"/>
      <c r="K81" s="219"/>
      <c r="L81" s="219"/>
    </row>
    <row r="82" spans="1:12" s="211" customFormat="1" ht="21" customHeight="1">
      <c r="A82" s="219"/>
      <c r="B82" s="219"/>
      <c r="C82" s="219"/>
      <c r="D82" s="219"/>
      <c r="E82" s="219"/>
      <c r="F82" s="219"/>
      <c r="G82" s="219"/>
      <c r="H82" s="219"/>
      <c r="I82" s="254"/>
      <c r="J82" s="219"/>
      <c r="K82" s="219"/>
      <c r="L82" s="219"/>
    </row>
    <row r="83" spans="1:12" s="211" customFormat="1" ht="21" customHeight="1">
      <c r="A83" s="219"/>
      <c r="B83" s="219"/>
      <c r="C83" s="219"/>
      <c r="D83" s="219"/>
      <c r="E83" s="219"/>
      <c r="F83" s="219"/>
      <c r="G83" s="219"/>
      <c r="H83" s="219"/>
      <c r="I83" s="254"/>
      <c r="J83" s="219"/>
      <c r="K83" s="219"/>
      <c r="L83" s="219"/>
    </row>
    <row r="84" spans="1:12" s="211" customFormat="1" ht="21" customHeight="1">
      <c r="A84" s="219"/>
      <c r="B84" s="219"/>
      <c r="C84" s="219"/>
      <c r="D84" s="219"/>
      <c r="E84" s="219"/>
      <c r="F84" s="219"/>
      <c r="G84" s="219"/>
      <c r="H84" s="219"/>
      <c r="I84" s="254"/>
      <c r="J84" s="219"/>
      <c r="K84" s="219"/>
      <c r="L84" s="219"/>
    </row>
    <row r="85" spans="1:12" s="211" customFormat="1" ht="21" customHeight="1">
      <c r="A85" s="219"/>
      <c r="B85" s="219"/>
      <c r="C85" s="219"/>
      <c r="D85" s="219"/>
      <c r="E85" s="219"/>
      <c r="F85" s="219"/>
      <c r="G85" s="219"/>
      <c r="H85" s="219"/>
      <c r="I85" s="254"/>
      <c r="J85" s="219"/>
      <c r="K85" s="219"/>
      <c r="L85" s="219"/>
    </row>
    <row r="86" spans="1:12" s="211" customFormat="1" ht="21" customHeight="1">
      <c r="A86" s="219"/>
      <c r="B86" s="219"/>
      <c r="C86" s="219"/>
      <c r="D86" s="219"/>
      <c r="E86" s="219"/>
      <c r="F86" s="219"/>
      <c r="G86" s="219"/>
      <c r="H86" s="219"/>
      <c r="I86" s="254"/>
      <c r="J86" s="219"/>
      <c r="K86" s="219"/>
      <c r="L86" s="219"/>
    </row>
    <row r="87" spans="1:12" s="211" customFormat="1" ht="21" customHeight="1">
      <c r="A87" s="219"/>
      <c r="B87" s="219"/>
      <c r="C87" s="219"/>
      <c r="D87" s="219"/>
      <c r="E87" s="219"/>
      <c r="F87" s="219"/>
      <c r="G87" s="219"/>
      <c r="H87" s="219"/>
      <c r="I87" s="254"/>
      <c r="J87" s="219"/>
      <c r="K87" s="219"/>
      <c r="L87" s="219"/>
    </row>
    <row r="88" spans="1:12" s="211" customFormat="1" ht="21" customHeight="1">
      <c r="A88" s="219"/>
      <c r="B88" s="219"/>
      <c r="C88" s="219"/>
      <c r="D88" s="219"/>
      <c r="E88" s="219"/>
      <c r="F88" s="219"/>
      <c r="G88" s="219"/>
      <c r="H88" s="219"/>
      <c r="I88" s="254"/>
      <c r="J88" s="219"/>
      <c r="K88" s="219"/>
      <c r="L88" s="219"/>
    </row>
    <row r="89" spans="1:12" s="211" customFormat="1" ht="21" customHeight="1">
      <c r="A89" s="219"/>
      <c r="B89" s="219"/>
      <c r="C89" s="219"/>
      <c r="D89" s="219"/>
      <c r="E89" s="219"/>
      <c r="F89" s="219"/>
      <c r="G89" s="219"/>
      <c r="H89" s="219"/>
      <c r="I89" s="254"/>
      <c r="J89" s="219"/>
      <c r="K89" s="219"/>
      <c r="L89" s="219"/>
    </row>
    <row r="90" spans="1:12" s="211" customFormat="1" ht="21" customHeight="1">
      <c r="A90" s="219"/>
      <c r="B90" s="219"/>
      <c r="C90" s="219"/>
      <c r="D90" s="219"/>
      <c r="E90" s="219"/>
      <c r="F90" s="219"/>
      <c r="G90" s="219"/>
      <c r="H90" s="219"/>
      <c r="I90" s="254"/>
      <c r="J90" s="219"/>
      <c r="K90" s="219"/>
      <c r="L90" s="219"/>
    </row>
    <row r="91" spans="1:12" s="211" customFormat="1" ht="21" customHeight="1">
      <c r="A91" s="219"/>
      <c r="B91" s="219"/>
      <c r="C91" s="219"/>
      <c r="D91" s="219"/>
      <c r="E91" s="219"/>
      <c r="F91" s="219"/>
      <c r="G91" s="219"/>
      <c r="H91" s="219"/>
      <c r="I91" s="254"/>
      <c r="J91" s="219"/>
      <c r="K91" s="219"/>
      <c r="L91" s="219"/>
    </row>
    <row r="92" spans="1:12" s="211" customFormat="1" ht="21" customHeight="1">
      <c r="A92" s="219"/>
      <c r="B92" s="219"/>
      <c r="C92" s="219"/>
      <c r="D92" s="219"/>
      <c r="E92" s="219"/>
      <c r="F92" s="219"/>
      <c r="G92" s="219"/>
      <c r="H92" s="219"/>
      <c r="I92" s="254"/>
      <c r="J92" s="219"/>
      <c r="K92" s="219"/>
      <c r="L92" s="219"/>
    </row>
    <row r="93" spans="1:12" s="211" customFormat="1" ht="21" customHeight="1">
      <c r="A93" s="219"/>
      <c r="B93" s="219"/>
      <c r="C93" s="219"/>
      <c r="D93" s="219"/>
      <c r="E93" s="219"/>
      <c r="F93" s="219"/>
      <c r="G93" s="219"/>
      <c r="H93" s="219"/>
      <c r="I93" s="254"/>
      <c r="J93" s="219"/>
      <c r="K93" s="219"/>
      <c r="L93" s="219"/>
    </row>
    <row r="94" spans="1:12" s="211" customFormat="1" ht="21" customHeight="1">
      <c r="A94" s="219"/>
      <c r="B94" s="219"/>
      <c r="C94" s="219"/>
      <c r="D94" s="219"/>
      <c r="E94" s="219"/>
      <c r="F94" s="219"/>
      <c r="G94" s="219"/>
      <c r="H94" s="219"/>
      <c r="I94" s="254"/>
      <c r="J94" s="219"/>
      <c r="K94" s="219"/>
      <c r="L94" s="219"/>
    </row>
    <row r="95" spans="1:12" s="211" customFormat="1" ht="21" customHeight="1">
      <c r="A95" s="219"/>
      <c r="B95" s="219"/>
      <c r="C95" s="219"/>
      <c r="D95" s="219"/>
      <c r="E95" s="219"/>
      <c r="F95" s="219"/>
      <c r="G95" s="219"/>
      <c r="H95" s="219"/>
      <c r="I95" s="254"/>
      <c r="J95" s="219"/>
      <c r="K95" s="219"/>
      <c r="L95" s="219"/>
    </row>
    <row r="96" spans="1:12" s="211" customFormat="1" ht="21" customHeight="1">
      <c r="A96" s="219"/>
      <c r="B96" s="219"/>
      <c r="C96" s="219"/>
      <c r="D96" s="219"/>
      <c r="E96" s="219"/>
      <c r="F96" s="219"/>
      <c r="G96" s="219"/>
      <c r="H96" s="219"/>
      <c r="I96" s="254"/>
      <c r="J96" s="219"/>
      <c r="K96" s="219"/>
      <c r="L96" s="219"/>
    </row>
    <row r="97" spans="1:19" s="211" customFormat="1" ht="21" customHeight="1">
      <c r="A97" s="219"/>
      <c r="B97" s="219"/>
      <c r="C97" s="219"/>
      <c r="D97" s="219"/>
      <c r="E97" s="219"/>
      <c r="F97" s="219"/>
      <c r="G97" s="219"/>
      <c r="H97" s="219"/>
      <c r="I97" s="254"/>
      <c r="J97" s="219"/>
      <c r="K97" s="219"/>
      <c r="L97" s="219"/>
    </row>
    <row r="98" spans="1:19" s="211" customFormat="1" ht="21" customHeight="1">
      <c r="A98" s="219"/>
      <c r="B98" s="219"/>
      <c r="C98" s="219"/>
      <c r="D98" s="219"/>
      <c r="E98" s="219"/>
      <c r="F98" s="219"/>
      <c r="G98" s="219"/>
      <c r="H98" s="219"/>
      <c r="I98" s="254"/>
      <c r="J98" s="219"/>
      <c r="K98" s="219"/>
      <c r="L98" s="219"/>
    </row>
    <row r="99" spans="1:19" s="211" customFormat="1" ht="21" customHeight="1">
      <c r="A99" s="219"/>
      <c r="B99" s="219"/>
      <c r="C99" s="219"/>
      <c r="D99" s="219"/>
      <c r="E99" s="219"/>
      <c r="F99" s="219"/>
      <c r="G99" s="219"/>
      <c r="H99" s="219"/>
      <c r="I99" s="254"/>
      <c r="J99" s="219"/>
      <c r="K99" s="219"/>
      <c r="L99" s="219"/>
    </row>
    <row r="100" spans="1:19" s="211" customFormat="1" ht="40.5" customHeight="1">
      <c r="A100" s="219"/>
      <c r="B100" s="219"/>
      <c r="C100" s="219"/>
      <c r="D100" s="219"/>
      <c r="E100" s="219"/>
      <c r="F100" s="219"/>
      <c r="G100" s="219"/>
      <c r="H100" s="219"/>
      <c r="I100" s="254"/>
      <c r="J100" s="219"/>
      <c r="K100" s="219"/>
      <c r="L100" s="219"/>
    </row>
    <row r="101" spans="1:19" s="211" customFormat="1" ht="40.5" customHeight="1">
      <c r="A101" s="219"/>
      <c r="B101" s="219"/>
      <c r="C101" s="219"/>
      <c r="D101" s="219"/>
      <c r="E101" s="219"/>
      <c r="F101" s="219"/>
      <c r="G101" s="219"/>
      <c r="H101" s="219"/>
      <c r="I101" s="254"/>
      <c r="J101" s="219"/>
      <c r="K101" s="219"/>
      <c r="L101" s="219"/>
    </row>
    <row r="102" spans="1:19" s="211" customFormat="1" ht="40.5" customHeight="1">
      <c r="A102" s="219"/>
      <c r="B102" s="219"/>
      <c r="C102" s="219"/>
      <c r="D102" s="219"/>
      <c r="E102" s="219"/>
      <c r="F102" s="219"/>
      <c r="G102" s="219"/>
      <c r="H102" s="219"/>
      <c r="I102" s="254"/>
      <c r="J102" s="219"/>
      <c r="K102" s="219"/>
      <c r="L102" s="219"/>
    </row>
    <row r="103" spans="1:19" s="211" customFormat="1" ht="40.5" customHeight="1">
      <c r="A103" s="219"/>
      <c r="B103" s="219"/>
      <c r="C103" s="219"/>
      <c r="D103" s="219"/>
      <c r="E103" s="219"/>
      <c r="F103" s="219"/>
      <c r="G103" s="219"/>
      <c r="H103" s="219"/>
      <c r="I103" s="254"/>
      <c r="J103" s="219"/>
      <c r="K103" s="219"/>
      <c r="L103" s="219"/>
    </row>
    <row r="104" spans="1:19" s="211" customFormat="1" ht="27" customHeight="1">
      <c r="A104" s="219"/>
      <c r="B104" s="219"/>
      <c r="C104" s="219"/>
      <c r="D104" s="219"/>
      <c r="E104" s="219"/>
      <c r="F104" s="219"/>
      <c r="G104" s="219"/>
      <c r="H104" s="219"/>
      <c r="I104" s="254"/>
      <c r="J104" s="219"/>
      <c r="K104" s="219"/>
      <c r="L104" s="219"/>
    </row>
    <row r="105" spans="1:19" s="211" customFormat="1" ht="21" customHeight="1">
      <c r="A105" s="219"/>
      <c r="B105" s="219"/>
      <c r="C105" s="219"/>
      <c r="D105" s="219"/>
      <c r="E105" s="219"/>
      <c r="F105" s="219"/>
      <c r="G105" s="219"/>
      <c r="H105" s="219"/>
      <c r="I105" s="254"/>
      <c r="J105" s="219"/>
      <c r="K105" s="219"/>
      <c r="L105" s="219"/>
      <c r="M105" s="262"/>
      <c r="N105" s="263"/>
      <c r="O105" s="263"/>
      <c r="P105" s="263"/>
      <c r="Q105" s="263"/>
      <c r="R105" s="263"/>
      <c r="S105" s="263"/>
    </row>
    <row r="106" spans="1:19" s="211" customFormat="1" ht="21" customHeight="1">
      <c r="A106" s="219"/>
      <c r="B106" s="219"/>
      <c r="C106" s="219"/>
      <c r="D106" s="219"/>
      <c r="E106" s="219"/>
      <c r="F106" s="219"/>
      <c r="G106" s="219"/>
      <c r="H106" s="219"/>
      <c r="I106" s="254"/>
      <c r="J106" s="219"/>
      <c r="K106" s="219"/>
      <c r="L106" s="219"/>
      <c r="M106" s="264"/>
      <c r="N106" s="264"/>
      <c r="O106" s="264"/>
      <c r="P106" s="264"/>
      <c r="Q106" s="264"/>
      <c r="R106" s="264"/>
      <c r="S106" s="264"/>
    </row>
    <row r="107" spans="1:19" s="211" customFormat="1" ht="21" customHeight="1">
      <c r="A107" s="219"/>
      <c r="B107" s="219"/>
      <c r="C107" s="219"/>
      <c r="D107" s="219"/>
      <c r="E107" s="219"/>
      <c r="F107" s="219"/>
      <c r="G107" s="219"/>
      <c r="H107" s="219"/>
      <c r="I107" s="254"/>
      <c r="J107" s="219"/>
      <c r="K107" s="219"/>
      <c r="L107" s="219"/>
      <c r="M107" s="264"/>
      <c r="N107" s="263"/>
      <c r="O107" s="263"/>
      <c r="P107" s="264"/>
      <c r="Q107" s="264"/>
      <c r="R107" s="264"/>
      <c r="S107" s="264"/>
    </row>
    <row r="108" spans="1:19" s="211" customFormat="1" ht="27" customHeight="1">
      <c r="A108" s="219"/>
      <c r="B108" s="219"/>
      <c r="C108" s="219"/>
      <c r="D108" s="219"/>
      <c r="E108" s="219"/>
      <c r="F108" s="219"/>
      <c r="G108" s="219"/>
      <c r="H108" s="219"/>
      <c r="I108" s="254"/>
      <c r="J108" s="219"/>
      <c r="K108" s="219"/>
      <c r="L108" s="219"/>
      <c r="M108" s="263"/>
      <c r="N108" s="263"/>
      <c r="O108" s="263"/>
      <c r="P108" s="263"/>
      <c r="Q108" s="263"/>
      <c r="R108" s="263"/>
      <c r="S108" s="263"/>
    </row>
    <row r="109" spans="1:19" s="211" customFormat="1" ht="27" customHeight="1">
      <c r="A109" s="219"/>
      <c r="B109" s="219"/>
      <c r="C109" s="219"/>
      <c r="D109" s="219"/>
      <c r="E109" s="219"/>
      <c r="F109" s="219"/>
      <c r="G109" s="219"/>
      <c r="H109" s="219"/>
      <c r="I109" s="254"/>
      <c r="J109" s="219"/>
      <c r="K109" s="219"/>
      <c r="L109" s="219"/>
      <c r="M109" s="263"/>
      <c r="N109" s="263"/>
      <c r="O109" s="263"/>
      <c r="P109" s="263"/>
      <c r="Q109" s="263"/>
      <c r="R109" s="263"/>
      <c r="S109" s="263"/>
    </row>
    <row r="110" spans="1:19" s="211" customFormat="1" ht="27" customHeight="1">
      <c r="A110" s="219"/>
      <c r="B110" s="219"/>
      <c r="C110" s="219"/>
      <c r="D110" s="219"/>
      <c r="E110" s="219"/>
      <c r="F110" s="219"/>
      <c r="G110" s="219"/>
      <c r="H110" s="219"/>
      <c r="I110" s="254"/>
      <c r="J110" s="219"/>
      <c r="K110" s="219"/>
      <c r="L110" s="219"/>
      <c r="M110" s="263"/>
      <c r="N110" s="263"/>
      <c r="O110" s="263"/>
      <c r="P110" s="263"/>
      <c r="Q110" s="263"/>
      <c r="R110" s="263"/>
      <c r="S110" s="263"/>
    </row>
    <row r="111" spans="1:19" s="211" customFormat="1" ht="27" customHeight="1">
      <c r="A111" s="219"/>
      <c r="B111" s="219"/>
      <c r="C111" s="219"/>
      <c r="D111" s="219"/>
      <c r="E111" s="219"/>
      <c r="F111" s="219"/>
      <c r="G111" s="219"/>
      <c r="H111" s="219"/>
      <c r="I111" s="254"/>
      <c r="J111" s="219"/>
      <c r="K111" s="219"/>
      <c r="L111" s="219"/>
      <c r="M111" s="263"/>
      <c r="N111" s="263"/>
      <c r="O111" s="263"/>
      <c r="P111" s="263"/>
      <c r="Q111" s="263"/>
      <c r="R111" s="263"/>
      <c r="S111" s="263"/>
    </row>
    <row r="112" spans="1:19" s="211" customFormat="1" ht="27" customHeight="1">
      <c r="A112" s="219"/>
      <c r="B112" s="219"/>
      <c r="C112" s="219"/>
      <c r="D112" s="219"/>
      <c r="E112" s="219"/>
      <c r="F112" s="219"/>
      <c r="G112" s="219"/>
      <c r="H112" s="219"/>
      <c r="I112" s="254"/>
      <c r="J112" s="219"/>
      <c r="K112" s="219"/>
      <c r="L112" s="219"/>
      <c r="M112" s="263"/>
      <c r="N112" s="263"/>
      <c r="O112" s="263"/>
      <c r="P112" s="263"/>
      <c r="Q112" s="263"/>
      <c r="R112" s="263"/>
      <c r="S112" s="263"/>
    </row>
    <row r="113" spans="1:19" s="211" customFormat="1" ht="27" customHeight="1">
      <c r="A113" s="219"/>
      <c r="B113" s="219"/>
      <c r="C113" s="219"/>
      <c r="D113" s="219"/>
      <c r="E113" s="219"/>
      <c r="F113" s="219"/>
      <c r="G113" s="219"/>
      <c r="H113" s="219"/>
      <c r="I113" s="254"/>
      <c r="J113" s="219"/>
      <c r="K113" s="219"/>
      <c r="L113" s="219"/>
      <c r="M113" s="263"/>
      <c r="N113" s="263"/>
      <c r="O113" s="263"/>
      <c r="P113" s="263"/>
      <c r="Q113" s="263"/>
      <c r="R113" s="263"/>
      <c r="S113" s="263"/>
    </row>
    <row r="114" spans="1:19" s="211" customFormat="1" ht="27" customHeight="1">
      <c r="A114" s="219"/>
      <c r="B114" s="219"/>
      <c r="C114" s="219"/>
      <c r="D114" s="219"/>
      <c r="E114" s="219"/>
      <c r="F114" s="219"/>
      <c r="G114" s="219"/>
      <c r="H114" s="219"/>
      <c r="I114" s="254"/>
      <c r="J114" s="219"/>
      <c r="K114" s="219"/>
      <c r="L114" s="219"/>
      <c r="M114" s="263"/>
      <c r="N114" s="263"/>
      <c r="O114" s="263"/>
      <c r="P114" s="263"/>
      <c r="Q114" s="263"/>
      <c r="R114" s="263"/>
      <c r="S114" s="263"/>
    </row>
    <row r="115" spans="1:19" s="211" customFormat="1" ht="21" customHeight="1">
      <c r="A115" s="219"/>
      <c r="B115" s="219"/>
      <c r="C115" s="219"/>
      <c r="D115" s="219"/>
      <c r="E115" s="219"/>
      <c r="F115" s="219"/>
      <c r="G115" s="219"/>
      <c r="H115" s="219"/>
      <c r="I115" s="254"/>
      <c r="J115" s="219"/>
      <c r="K115" s="219"/>
      <c r="L115" s="219"/>
      <c r="M115" s="263"/>
      <c r="N115" s="263"/>
      <c r="O115" s="263"/>
      <c r="P115" s="263"/>
      <c r="Q115" s="263"/>
      <c r="R115" s="263"/>
      <c r="S115" s="263"/>
    </row>
    <row r="116" spans="1:19" s="211" customFormat="1" ht="21" customHeight="1">
      <c r="A116" s="219"/>
      <c r="B116" s="219"/>
      <c r="C116" s="219"/>
      <c r="D116" s="219"/>
      <c r="E116" s="219"/>
      <c r="F116" s="219"/>
      <c r="G116" s="219"/>
      <c r="H116" s="219"/>
      <c r="I116" s="254"/>
      <c r="J116" s="219"/>
      <c r="K116" s="219"/>
      <c r="L116" s="219"/>
      <c r="M116" s="263"/>
      <c r="N116" s="263"/>
      <c r="O116" s="263"/>
      <c r="P116" s="263"/>
      <c r="Q116" s="263"/>
      <c r="R116" s="263"/>
      <c r="S116" s="263"/>
    </row>
    <row r="117" spans="1:19" s="211" customFormat="1" ht="21" customHeight="1">
      <c r="A117" s="219"/>
      <c r="B117" s="219"/>
      <c r="C117" s="219"/>
      <c r="D117" s="219"/>
      <c r="E117" s="219"/>
      <c r="F117" s="219"/>
      <c r="G117" s="219"/>
      <c r="H117" s="219"/>
      <c r="I117" s="254"/>
      <c r="J117" s="219"/>
      <c r="K117" s="219"/>
      <c r="L117" s="219"/>
    </row>
    <row r="118" spans="1:19" s="211" customFormat="1" ht="21" customHeight="1">
      <c r="A118" s="219"/>
      <c r="B118" s="219"/>
      <c r="C118" s="219"/>
      <c r="D118" s="219"/>
      <c r="E118" s="219"/>
      <c r="F118" s="219"/>
      <c r="G118" s="219"/>
      <c r="H118" s="219"/>
      <c r="I118" s="254"/>
      <c r="J118" s="219"/>
      <c r="K118" s="219"/>
      <c r="L118" s="219"/>
    </row>
    <row r="119" spans="1:19" s="211" customFormat="1" ht="20.25" customHeight="1">
      <c r="A119" s="219"/>
      <c r="B119" s="219"/>
      <c r="C119" s="219"/>
      <c r="D119" s="219"/>
      <c r="E119" s="219"/>
      <c r="F119" s="219"/>
      <c r="G119" s="219"/>
      <c r="H119" s="219"/>
      <c r="I119" s="254"/>
      <c r="J119" s="219"/>
      <c r="K119" s="219"/>
      <c r="L119" s="219"/>
    </row>
    <row r="120" spans="1:19" s="211" customFormat="1" ht="20.25" customHeight="1">
      <c r="A120" s="219"/>
      <c r="B120" s="219"/>
      <c r="C120" s="219"/>
      <c r="D120" s="219"/>
      <c r="E120" s="219"/>
      <c r="F120" s="219"/>
      <c r="G120" s="219"/>
      <c r="H120" s="219"/>
      <c r="I120" s="254"/>
      <c r="J120" s="219"/>
      <c r="K120" s="219"/>
      <c r="L120" s="219"/>
    </row>
    <row r="121" spans="1:19" s="211" customFormat="1" ht="18.75" customHeight="1">
      <c r="A121" s="219"/>
      <c r="B121" s="219"/>
      <c r="C121" s="219"/>
      <c r="D121" s="219"/>
      <c r="E121" s="219"/>
      <c r="F121" s="219"/>
      <c r="G121" s="219"/>
      <c r="H121" s="219"/>
      <c r="I121" s="254"/>
      <c r="J121" s="219"/>
      <c r="K121" s="219"/>
      <c r="L121" s="219"/>
    </row>
    <row r="122" spans="1:19" s="211" customFormat="1" ht="48.75" customHeight="1">
      <c r="A122" s="219"/>
      <c r="B122" s="219"/>
      <c r="C122" s="219"/>
      <c r="D122" s="219"/>
      <c r="E122" s="219"/>
      <c r="F122" s="219"/>
      <c r="G122" s="219"/>
      <c r="H122" s="219"/>
      <c r="I122" s="254"/>
      <c r="J122" s="219"/>
      <c r="K122" s="219"/>
      <c r="L122" s="219"/>
    </row>
    <row r="123" spans="1:19" s="211" customFormat="1" ht="16.5" customHeight="1">
      <c r="A123" s="219"/>
      <c r="B123" s="219"/>
      <c r="C123" s="219"/>
      <c r="D123" s="219"/>
      <c r="E123" s="219"/>
      <c r="F123" s="219"/>
      <c r="G123" s="219"/>
      <c r="H123" s="219"/>
      <c r="I123" s="254"/>
      <c r="J123" s="219"/>
      <c r="K123" s="219"/>
      <c r="L123" s="219"/>
    </row>
    <row r="124" spans="1:19" s="211" customFormat="1" ht="16.5" customHeight="1">
      <c r="A124" s="219"/>
      <c r="B124" s="219"/>
      <c r="C124" s="219"/>
      <c r="D124" s="219"/>
      <c r="E124" s="219"/>
      <c r="F124" s="219"/>
      <c r="G124" s="219"/>
      <c r="H124" s="219"/>
      <c r="I124" s="254"/>
      <c r="J124" s="219"/>
      <c r="K124" s="219"/>
      <c r="L124" s="219"/>
    </row>
    <row r="125" spans="1:19" s="211" customFormat="1" ht="16.5">
      <c r="A125" s="219"/>
      <c r="B125" s="219"/>
      <c r="C125" s="219"/>
      <c r="D125" s="219"/>
      <c r="E125" s="219"/>
      <c r="F125" s="219"/>
      <c r="G125" s="219"/>
      <c r="H125" s="219"/>
      <c r="I125" s="254"/>
      <c r="J125" s="219"/>
      <c r="K125" s="219"/>
      <c r="L125" s="219"/>
    </row>
  </sheetData>
  <sheetProtection insertColumns="0" insertRows="0" deleteColumns="0" deleteRows="0"/>
  <dataConsolidate/>
  <mergeCells count="54">
    <mergeCell ref="C70:I71"/>
    <mergeCell ref="D64:E64"/>
    <mergeCell ref="G64:H64"/>
    <mergeCell ref="D65:E65"/>
    <mergeCell ref="G65:H65"/>
    <mergeCell ref="D66:E66"/>
    <mergeCell ref="G66:H66"/>
    <mergeCell ref="G53:H53"/>
    <mergeCell ref="G54:H54"/>
    <mergeCell ref="G55:H55"/>
    <mergeCell ref="C59:I59"/>
    <mergeCell ref="C62:C63"/>
    <mergeCell ref="D62:E63"/>
    <mergeCell ref="F62:H62"/>
    <mergeCell ref="I62:I63"/>
    <mergeCell ref="G63:H63"/>
    <mergeCell ref="F41:H41"/>
    <mergeCell ref="F42:H42"/>
    <mergeCell ref="F43:H43"/>
    <mergeCell ref="C48:I48"/>
    <mergeCell ref="C51:C52"/>
    <mergeCell ref="D51:D52"/>
    <mergeCell ref="E51:H51"/>
    <mergeCell ref="I51:I52"/>
    <mergeCell ref="G52:H52"/>
    <mergeCell ref="I39:I40"/>
    <mergeCell ref="F40:H40"/>
    <mergeCell ref="G22:H22"/>
    <mergeCell ref="G23:H23"/>
    <mergeCell ref="G24:H24"/>
    <mergeCell ref="C28:I28"/>
    <mergeCell ref="E32:H32"/>
    <mergeCell ref="E33:H33"/>
    <mergeCell ref="E34:H34"/>
    <mergeCell ref="E35:H35"/>
    <mergeCell ref="C39:C40"/>
    <mergeCell ref="D39:D40"/>
    <mergeCell ref="E39:H39"/>
    <mergeCell ref="E14:H14"/>
    <mergeCell ref="E15:H15"/>
    <mergeCell ref="E16:G17"/>
    <mergeCell ref="I16:I17"/>
    <mergeCell ref="E18:H18"/>
    <mergeCell ref="C20:C21"/>
    <mergeCell ref="D20:D21"/>
    <mergeCell ref="E20:H20"/>
    <mergeCell ref="I20:I21"/>
    <mergeCell ref="G21:H21"/>
    <mergeCell ref="E13:H13"/>
    <mergeCell ref="A2:I2"/>
    <mergeCell ref="B4:C4"/>
    <mergeCell ref="B5:C5"/>
    <mergeCell ref="E11:H11"/>
    <mergeCell ref="E12:H12"/>
  </mergeCells>
  <phoneticPr fontId="8"/>
  <printOptions horizontalCentered="1"/>
  <pageMargins left="0.78740157480314965" right="0.78740157480314965" top="0.98425196850393704" bottom="0.98425196850393704" header="0.51181102362204722" footer="0.51181102362204722"/>
  <pageSetup paperSize="9" scale="49" fitToHeight="0" orientation="portrait" r:id="rId1"/>
  <headerFooter alignWithMargins="0">
    <oddHeader>&amp;C&amp;F</oddHeader>
    <oddFooter>&amp;C&amp;P/&amp;N</oddFooter>
  </headerFooter>
  <rowBreaks count="3" manualBreakCount="3">
    <brk id="28" max="10" man="1"/>
    <brk id="59" max="10" man="1"/>
    <brk id="7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0"/>
  <sheetViews>
    <sheetView showGridLines="0" view="pageBreakPreview" zoomScaleNormal="100" zoomScaleSheetLayoutView="100" workbookViewId="0"/>
  </sheetViews>
  <sheetFormatPr defaultRowHeight="15.75"/>
  <cols>
    <col min="1" max="1" width="9.77734375" style="3" customWidth="1"/>
    <col min="2" max="2" width="12.77734375" customWidth="1"/>
    <col min="3" max="3" width="21.77734375" customWidth="1"/>
    <col min="4" max="5" width="21.77734375" style="6" customWidth="1"/>
    <col min="6" max="6" width="1.77734375" customWidth="1"/>
    <col min="7" max="7" width="9.77734375" customWidth="1"/>
    <col min="8" max="8" width="12.77734375" customWidth="1"/>
    <col min="9" max="11" width="21.77734375" customWidth="1"/>
  </cols>
  <sheetData>
    <row r="1" spans="1:11">
      <c r="A1" s="30"/>
      <c r="D1" s="4"/>
      <c r="E1" s="4" t="str">
        <f>'1)日本側交流機関概要'!G1</f>
        <v>Ver.2401</v>
      </c>
    </row>
    <row r="2" spans="1:11" ht="18" customHeight="1">
      <c r="A2" s="21" t="s">
        <v>325</v>
      </c>
      <c r="B2" s="2"/>
      <c r="C2" s="2"/>
      <c r="D2" s="5"/>
      <c r="E2" s="5"/>
      <c r="G2" s="64"/>
      <c r="H2" s="310"/>
      <c r="I2" s="310"/>
      <c r="J2" s="310"/>
    </row>
    <row r="3" spans="1:11" ht="16.5" customHeight="1">
      <c r="G3" s="716"/>
      <c r="H3" s="716"/>
      <c r="I3" s="716"/>
      <c r="J3" s="716"/>
    </row>
    <row r="4" spans="1:11" ht="16.5" customHeight="1">
      <c r="A4" s="715"/>
      <c r="B4" s="715"/>
      <c r="C4" s="715"/>
      <c r="D4" s="715"/>
      <c r="E4" s="7"/>
      <c r="G4" s="717"/>
      <c r="H4" s="717"/>
      <c r="I4" s="717"/>
      <c r="J4" s="717"/>
    </row>
    <row r="5" spans="1:11" ht="16.5" customHeight="1">
      <c r="A5" s="715"/>
      <c r="B5" s="715"/>
      <c r="C5" s="715"/>
      <c r="D5" s="715"/>
      <c r="G5" s="717"/>
      <c r="H5" s="717"/>
      <c r="I5" s="717"/>
      <c r="J5" s="717"/>
    </row>
    <row r="6" spans="1:11" ht="16.5" customHeight="1">
      <c r="A6" s="715"/>
      <c r="B6" s="715"/>
      <c r="C6" s="715"/>
      <c r="D6" s="715"/>
      <c r="G6" s="717"/>
      <c r="H6" s="717"/>
      <c r="I6" s="717"/>
      <c r="J6" s="717"/>
    </row>
    <row r="7" spans="1:11" ht="16.5" customHeight="1">
      <c r="A7" s="715"/>
      <c r="B7" s="715"/>
      <c r="C7" s="715"/>
      <c r="D7" s="715"/>
      <c r="G7" s="717"/>
      <c r="H7" s="717"/>
      <c r="I7" s="717"/>
      <c r="J7" s="717"/>
    </row>
    <row r="8" spans="1:11" ht="16.5" customHeight="1">
      <c r="A8" s="715"/>
      <c r="B8" s="715"/>
      <c r="C8" s="715"/>
      <c r="D8" s="715"/>
      <c r="G8" s="718"/>
      <c r="H8" s="718"/>
      <c r="I8" s="717"/>
      <c r="J8" s="717"/>
    </row>
    <row r="9" spans="1:11" ht="16.5" customHeight="1">
      <c r="A9" s="84"/>
      <c r="B9" s="84"/>
      <c r="C9" s="84"/>
      <c r="D9" s="84"/>
      <c r="G9" s="311"/>
      <c r="H9" s="311"/>
      <c r="I9" s="311"/>
      <c r="J9" s="311"/>
    </row>
    <row r="10" spans="1:11" ht="16.5" customHeight="1">
      <c r="G10" s="64"/>
    </row>
    <row r="11" spans="1:11" s="3" customFormat="1" ht="43.5" customHeight="1">
      <c r="A11" s="13" t="s">
        <v>24</v>
      </c>
      <c r="B11" s="8" t="s">
        <v>324</v>
      </c>
      <c r="C11" s="9" t="s">
        <v>23</v>
      </c>
      <c r="D11" s="10" t="s">
        <v>22</v>
      </c>
      <c r="E11" s="11" t="s">
        <v>25</v>
      </c>
      <c r="G11" s="312"/>
      <c r="H11" s="313"/>
      <c r="I11" s="312"/>
      <c r="J11" s="313"/>
      <c r="K11" s="313"/>
    </row>
    <row r="12" spans="1:11" ht="78" customHeight="1">
      <c r="A12" s="57"/>
      <c r="B12" s="58"/>
      <c r="C12" s="59"/>
      <c r="D12" s="58"/>
      <c r="E12" s="60"/>
      <c r="G12" s="314"/>
      <c r="H12" s="315"/>
      <c r="I12" s="315"/>
      <c r="J12" s="315"/>
      <c r="K12" s="315"/>
    </row>
    <row r="13" spans="1:11" ht="78" customHeight="1">
      <c r="A13" s="57"/>
      <c r="B13" s="58"/>
      <c r="C13" s="59"/>
      <c r="D13" s="58"/>
      <c r="E13" s="61"/>
      <c r="G13" s="314"/>
      <c r="H13" s="315"/>
      <c r="I13" s="314"/>
      <c r="J13" s="314"/>
      <c r="K13" s="314"/>
    </row>
    <row r="14" spans="1:11" ht="78" customHeight="1">
      <c r="A14" s="57"/>
      <c r="B14" s="58"/>
      <c r="C14" s="59"/>
      <c r="D14" s="58"/>
      <c r="E14" s="61"/>
    </row>
    <row r="15" spans="1:11" ht="78" customHeight="1">
      <c r="A15" s="57"/>
      <c r="B15" s="58"/>
      <c r="C15" s="59"/>
      <c r="D15" s="58"/>
      <c r="E15" s="61"/>
      <c r="G15" s="64"/>
    </row>
    <row r="16" spans="1:11" ht="78" customHeight="1">
      <c r="A16" s="57"/>
      <c r="B16" s="58"/>
      <c r="C16" s="59"/>
      <c r="D16" s="58"/>
      <c r="E16" s="61"/>
    </row>
    <row r="17" spans="1:7" ht="78" customHeight="1">
      <c r="A17" s="57"/>
      <c r="B17" s="58"/>
      <c r="C17" s="59"/>
      <c r="D17" s="58"/>
      <c r="E17" s="61"/>
      <c r="G17" s="64"/>
    </row>
    <row r="18" spans="1:7" ht="78" customHeight="1">
      <c r="A18" s="57"/>
      <c r="B18" s="58"/>
      <c r="C18" s="59"/>
      <c r="D18" s="58"/>
      <c r="E18" s="61"/>
    </row>
    <row r="19" spans="1:7" ht="78" customHeight="1">
      <c r="A19" s="57"/>
      <c r="B19" s="58"/>
      <c r="C19" s="59"/>
      <c r="D19" s="58"/>
      <c r="E19" s="61"/>
    </row>
    <row r="20" spans="1:7" ht="78" customHeight="1">
      <c r="A20" s="57"/>
      <c r="B20" s="58"/>
      <c r="C20" s="59"/>
      <c r="D20" s="58"/>
      <c r="E20" s="61"/>
    </row>
    <row r="21" spans="1:7" ht="78" customHeight="1">
      <c r="A21" s="57"/>
      <c r="B21" s="58"/>
      <c r="C21" s="59"/>
      <c r="D21" s="58"/>
      <c r="E21" s="61"/>
    </row>
    <row r="22" spans="1:7" ht="78" customHeight="1">
      <c r="A22" s="57"/>
      <c r="B22" s="58"/>
      <c r="C22" s="59"/>
      <c r="D22" s="58"/>
      <c r="E22" s="61"/>
    </row>
    <row r="23" spans="1:7" ht="78" customHeight="1">
      <c r="A23" s="57"/>
      <c r="B23" s="58"/>
      <c r="C23" s="59"/>
      <c r="D23" s="58"/>
      <c r="E23" s="61"/>
    </row>
    <row r="24" spans="1:7" ht="78" customHeight="1">
      <c r="A24" s="57"/>
      <c r="B24" s="58"/>
      <c r="C24" s="59"/>
      <c r="D24" s="58"/>
      <c r="E24" s="61"/>
    </row>
    <row r="25" spans="1:7" ht="78" customHeight="1">
      <c r="A25" s="57"/>
      <c r="B25" s="58"/>
      <c r="C25" s="59"/>
      <c r="D25" s="58"/>
      <c r="E25" s="61"/>
    </row>
    <row r="26" spans="1:7" ht="78" customHeight="1">
      <c r="A26" s="57"/>
      <c r="B26" s="58"/>
      <c r="C26" s="59"/>
      <c r="D26" s="58"/>
      <c r="E26" s="61"/>
    </row>
    <row r="27" spans="1:7" ht="78" customHeight="1">
      <c r="A27" s="57"/>
      <c r="B27" s="58"/>
      <c r="C27" s="59"/>
      <c r="D27" s="58"/>
      <c r="E27" s="61"/>
    </row>
    <row r="28" spans="1:7" ht="78" customHeight="1">
      <c r="A28" s="57"/>
      <c r="B28" s="58"/>
      <c r="C28" s="59"/>
      <c r="D28" s="58"/>
      <c r="E28" s="61"/>
    </row>
    <row r="29" spans="1:7" ht="78" customHeight="1">
      <c r="A29" s="57"/>
      <c r="B29" s="58"/>
      <c r="C29" s="59"/>
      <c r="D29" s="58"/>
      <c r="E29" s="61"/>
    </row>
    <row r="30" spans="1:7" ht="78" customHeight="1">
      <c r="A30" s="57"/>
      <c r="B30" s="58"/>
      <c r="C30" s="59"/>
      <c r="D30" s="58"/>
      <c r="E30" s="61"/>
    </row>
    <row r="31" spans="1:7" ht="78" customHeight="1">
      <c r="A31" s="57"/>
      <c r="B31" s="58"/>
      <c r="C31" s="59"/>
      <c r="D31" s="58"/>
      <c r="E31" s="61"/>
    </row>
    <row r="32" spans="1:7" ht="78" customHeight="1">
      <c r="A32" s="57"/>
      <c r="B32" s="58"/>
      <c r="C32" s="59"/>
      <c r="D32" s="58"/>
      <c r="E32" s="61"/>
    </row>
    <row r="33" spans="1:5" ht="78" customHeight="1">
      <c r="A33" s="57"/>
      <c r="B33" s="58"/>
      <c r="C33" s="59"/>
      <c r="D33" s="58"/>
      <c r="E33" s="61"/>
    </row>
    <row r="34" spans="1:5" ht="78" customHeight="1">
      <c r="A34" s="57"/>
      <c r="B34" s="58"/>
      <c r="C34" s="59"/>
      <c r="D34" s="58"/>
      <c r="E34" s="61"/>
    </row>
    <row r="35" spans="1:5" ht="78" customHeight="1">
      <c r="A35" s="57"/>
      <c r="B35" s="58"/>
      <c r="C35" s="59"/>
      <c r="D35" s="58"/>
      <c r="E35" s="61"/>
    </row>
    <row r="36" spans="1:5" ht="78" customHeight="1">
      <c r="A36" s="57"/>
      <c r="B36" s="58"/>
      <c r="C36" s="62"/>
      <c r="D36" s="63"/>
      <c r="E36" s="50"/>
    </row>
    <row r="37" spans="1:5" ht="78" customHeight="1">
      <c r="A37" s="57"/>
      <c r="B37" s="58"/>
      <c r="C37" s="59"/>
      <c r="D37" s="58"/>
      <c r="E37" s="61"/>
    </row>
    <row r="38" spans="1:5" ht="78" customHeight="1">
      <c r="A38" s="57"/>
      <c r="B38" s="58"/>
      <c r="C38" s="59"/>
      <c r="D38" s="58"/>
      <c r="E38" s="61"/>
    </row>
    <row r="39" spans="1:5" ht="78" customHeight="1">
      <c r="A39" s="57"/>
      <c r="B39" s="58"/>
      <c r="C39" s="59"/>
      <c r="D39" s="58"/>
      <c r="E39" s="61"/>
    </row>
    <row r="40" spans="1:5" ht="78" customHeight="1">
      <c r="A40" s="57"/>
      <c r="B40" s="58"/>
      <c r="C40" s="59"/>
      <c r="D40" s="58"/>
      <c r="E40" s="61"/>
    </row>
  </sheetData>
  <sheetProtection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8"/>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&amp;C&amp;10&amp;F</oddHead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6A44-1397-4F02-BB44-097421988992}">
  <sheetPr>
    <tabColor rgb="FFFFFF00"/>
    <pageSetUpPr fitToPage="1"/>
  </sheetPr>
  <dimension ref="A1:W128"/>
  <sheetViews>
    <sheetView view="pageBreakPreview" zoomScaleNormal="100" zoomScaleSheetLayoutView="100" zoomScalePageLayoutView="40" workbookViewId="0"/>
  </sheetViews>
  <sheetFormatPr defaultColWidth="8" defaultRowHeight="15.75"/>
  <cols>
    <col min="1" max="1" width="1.33203125" style="219" customWidth="1"/>
    <col min="2" max="2" width="3.5546875" style="219" customWidth="1"/>
    <col min="3" max="3" width="22.77734375" style="219" customWidth="1"/>
    <col min="4" max="4" width="26.33203125" style="219" customWidth="1"/>
    <col min="5" max="6" width="17.6640625" style="219" customWidth="1"/>
    <col min="7" max="7" width="14.88671875" style="219" customWidth="1"/>
    <col min="8" max="8" width="13.44140625" style="219" customWidth="1"/>
    <col min="9" max="9" width="21.5546875" style="254" customWidth="1"/>
    <col min="10" max="10" width="1.44140625" style="219" customWidth="1"/>
    <col min="11" max="11" width="1.109375" style="219" customWidth="1"/>
    <col min="12" max="12" width="21.5546875" style="219" customWidth="1"/>
    <col min="13" max="20" width="8" style="219"/>
    <col min="21" max="21" width="22.33203125" style="219" customWidth="1"/>
    <col min="22" max="16384" width="8" style="219"/>
  </cols>
  <sheetData>
    <row r="1" spans="1:21" ht="20.25" customHeight="1">
      <c r="A1" s="268"/>
      <c r="B1" s="268"/>
      <c r="C1" s="268"/>
      <c r="D1" s="218"/>
      <c r="E1" s="268"/>
      <c r="F1" s="268"/>
      <c r="G1" s="268"/>
      <c r="H1" s="268"/>
      <c r="I1" s="265" t="str">
        <f>'1)日本側交流機関概要'!G1</f>
        <v>Ver.2401</v>
      </c>
    </row>
    <row r="2" spans="1:21" ht="33.75" customHeight="1">
      <c r="A2" s="702" t="s">
        <v>198</v>
      </c>
      <c r="B2" s="703"/>
      <c r="C2" s="703"/>
      <c r="D2" s="703"/>
      <c r="E2" s="703"/>
      <c r="F2" s="703"/>
      <c r="G2" s="703"/>
      <c r="H2" s="703"/>
      <c r="I2" s="703"/>
    </row>
    <row r="3" spans="1:21" ht="33.75" customHeight="1" thickBot="1">
      <c r="A3" s="220"/>
      <c r="B3" s="221"/>
      <c r="C3" s="221"/>
      <c r="D3" s="221"/>
      <c r="E3" s="221"/>
      <c r="F3" s="221"/>
      <c r="G3" s="221"/>
      <c r="H3" s="221"/>
      <c r="I3" s="221"/>
    </row>
    <row r="4" spans="1:21" s="207" customFormat="1" ht="29.25" customHeight="1" thickBot="1">
      <c r="B4" s="704" t="s">
        <v>131</v>
      </c>
      <c r="C4" s="705"/>
      <c r="D4" s="222"/>
      <c r="E4" s="223"/>
      <c r="F4" s="224"/>
      <c r="G4" s="224"/>
      <c r="H4" s="224" t="s">
        <v>132</v>
      </c>
      <c r="I4" s="225"/>
      <c r="J4" s="212"/>
      <c r="L4" s="214"/>
    </row>
    <row r="5" spans="1:21" s="207" customFormat="1" ht="28.5" customHeight="1" thickBot="1">
      <c r="B5" s="704" t="s">
        <v>186</v>
      </c>
      <c r="C5" s="705"/>
      <c r="D5" s="222"/>
      <c r="E5" s="223"/>
      <c r="I5" s="226"/>
      <c r="J5" s="212"/>
      <c r="L5" s="214"/>
    </row>
    <row r="6" spans="1:21" s="212" customFormat="1" ht="21" customHeight="1">
      <c r="B6" s="214" t="s">
        <v>133</v>
      </c>
      <c r="C6" s="211"/>
      <c r="D6" s="211"/>
      <c r="E6" s="211"/>
      <c r="F6" s="214"/>
      <c r="G6" s="214"/>
      <c r="H6" s="214"/>
      <c r="I6" s="227"/>
    </row>
    <row r="7" spans="1:21" s="212" customFormat="1" ht="21" customHeight="1">
      <c r="B7" s="214"/>
      <c r="C7" s="211"/>
      <c r="D7" s="211"/>
      <c r="E7" s="211"/>
      <c r="F7" s="214"/>
      <c r="G7" s="214"/>
      <c r="H7" s="214"/>
      <c r="I7" s="227"/>
    </row>
    <row r="8" spans="1:21" s="211" customFormat="1" ht="27" customHeight="1">
      <c r="A8" s="214"/>
      <c r="D8" s="215"/>
      <c r="E8" s="215"/>
      <c r="I8" s="228"/>
      <c r="U8" s="208"/>
    </row>
    <row r="9" spans="1:21" s="211" customFormat="1" ht="21" customHeight="1" thickBot="1">
      <c r="E9" s="239" t="s">
        <v>243</v>
      </c>
      <c r="I9" s="228"/>
      <c r="L9" s="210"/>
    </row>
    <row r="10" spans="1:21" s="230" customFormat="1" ht="30" customHeight="1">
      <c r="A10" s="211"/>
      <c r="B10" s="229" t="s">
        <v>134</v>
      </c>
      <c r="C10" s="208" t="s">
        <v>351</v>
      </c>
      <c r="E10" s="231" t="s">
        <v>135</v>
      </c>
      <c r="F10" s="232"/>
      <c r="G10" s="232"/>
      <c r="H10" s="233"/>
      <c r="I10" s="234" t="s">
        <v>182</v>
      </c>
      <c r="J10" s="235"/>
      <c r="K10" s="228"/>
      <c r="L10" s="211"/>
      <c r="M10" s="211"/>
      <c r="N10" s="211"/>
      <c r="U10" s="269"/>
    </row>
    <row r="11" spans="1:21" s="211" customFormat="1" ht="30" customHeight="1">
      <c r="B11" s="229" t="s">
        <v>134</v>
      </c>
      <c r="C11" s="208" t="s">
        <v>197</v>
      </c>
      <c r="E11" s="686" t="s">
        <v>192</v>
      </c>
      <c r="F11" s="687"/>
      <c r="G11" s="687"/>
      <c r="H11" s="688"/>
      <c r="I11" s="271">
        <f>+I27</f>
        <v>58000</v>
      </c>
      <c r="J11" s="236"/>
      <c r="K11" s="228"/>
      <c r="L11" s="214" t="s">
        <v>191</v>
      </c>
      <c r="U11" s="270"/>
    </row>
    <row r="12" spans="1:21" s="211" customFormat="1" ht="30" customHeight="1">
      <c r="B12" s="208" t="s">
        <v>134</v>
      </c>
      <c r="C12" s="208" t="s">
        <v>319</v>
      </c>
      <c r="E12" s="686" t="s">
        <v>195</v>
      </c>
      <c r="F12" s="687"/>
      <c r="G12" s="687"/>
      <c r="H12" s="688"/>
      <c r="I12" s="271">
        <f>+I38+I46</f>
        <v>44000</v>
      </c>
      <c r="J12" s="236"/>
      <c r="K12" s="228"/>
      <c r="L12" s="214" t="s">
        <v>191</v>
      </c>
      <c r="U12" s="270"/>
    </row>
    <row r="13" spans="1:21" s="211" customFormat="1" ht="30" customHeight="1">
      <c r="B13" s="208" t="s">
        <v>134</v>
      </c>
      <c r="C13" s="208" t="s">
        <v>184</v>
      </c>
      <c r="E13" s="686" t="s">
        <v>193</v>
      </c>
      <c r="F13" s="687"/>
      <c r="G13" s="687"/>
      <c r="H13" s="688"/>
      <c r="I13" s="271">
        <f>+I60</f>
        <v>5895000</v>
      </c>
      <c r="J13" s="236"/>
      <c r="K13" s="228"/>
      <c r="L13" s="214" t="s">
        <v>191</v>
      </c>
      <c r="U13" s="270"/>
    </row>
    <row r="14" spans="1:21" s="211" customFormat="1" ht="30" customHeight="1" thickBot="1">
      <c r="E14" s="689" t="s">
        <v>194</v>
      </c>
      <c r="F14" s="690"/>
      <c r="G14" s="690"/>
      <c r="H14" s="691"/>
      <c r="I14" s="272">
        <f>+I71</f>
        <v>272400</v>
      </c>
      <c r="J14" s="236"/>
      <c r="K14" s="228"/>
      <c r="L14" s="214" t="s">
        <v>191</v>
      </c>
      <c r="U14" s="270"/>
    </row>
    <row r="15" spans="1:21" s="211" customFormat="1" ht="30" customHeight="1" thickTop="1" thickBot="1">
      <c r="E15" s="692" t="s">
        <v>129</v>
      </c>
      <c r="F15" s="693"/>
      <c r="G15" s="693"/>
      <c r="H15" s="694"/>
      <c r="I15" s="273">
        <f>SUM(I11:I14)</f>
        <v>6269400</v>
      </c>
      <c r="J15" s="236"/>
      <c r="K15" s="228"/>
      <c r="L15" s="214" t="s">
        <v>220</v>
      </c>
      <c r="U15" s="270"/>
    </row>
    <row r="16" spans="1:21" s="211" customFormat="1" ht="12.75" customHeight="1" thickTop="1" thickBot="1">
      <c r="E16" s="695" t="s">
        <v>219</v>
      </c>
      <c r="F16" s="696"/>
      <c r="G16" s="697"/>
      <c r="H16" s="237" t="s">
        <v>179</v>
      </c>
      <c r="I16" s="700">
        <f>ROUNDDOWN(H17*I15,0)</f>
        <v>626940</v>
      </c>
      <c r="J16" s="236"/>
      <c r="K16" s="228"/>
      <c r="L16" s="214"/>
      <c r="U16" s="270"/>
    </row>
    <row r="17" spans="1:23" s="211" customFormat="1" ht="30" customHeight="1" thickBot="1">
      <c r="E17" s="698"/>
      <c r="F17" s="699"/>
      <c r="G17" s="699"/>
      <c r="H17" s="238">
        <v>0.1</v>
      </c>
      <c r="I17" s="701"/>
      <c r="J17" s="236"/>
      <c r="K17" s="228"/>
      <c r="L17" s="208" t="s">
        <v>232</v>
      </c>
      <c r="U17" s="270"/>
    </row>
    <row r="18" spans="1:23" s="239" customFormat="1" ht="30" customHeight="1" thickBot="1">
      <c r="A18" s="211"/>
      <c r="B18" s="211"/>
      <c r="C18" s="211"/>
      <c r="E18" s="679" t="s">
        <v>125</v>
      </c>
      <c r="F18" s="679"/>
      <c r="G18" s="679"/>
      <c r="H18" s="679"/>
      <c r="I18" s="274">
        <f>SUM(I15:I16)</f>
        <v>6896340</v>
      </c>
      <c r="J18" s="236"/>
      <c r="K18" s="228"/>
      <c r="L18" s="214" t="s">
        <v>136</v>
      </c>
      <c r="M18" s="211"/>
      <c r="N18" s="211"/>
      <c r="U18" s="270"/>
      <c r="V18" s="211"/>
    </row>
    <row r="19" spans="1:23" s="211" customFormat="1" ht="21" customHeight="1">
      <c r="A19" s="214" t="s">
        <v>196</v>
      </c>
      <c r="I19" s="228"/>
    </row>
    <row r="20" spans="1:23" s="211" customFormat="1" ht="21.75" customHeight="1">
      <c r="C20" s="672" t="s">
        <v>142</v>
      </c>
      <c r="D20" s="672" t="s">
        <v>138</v>
      </c>
      <c r="E20" s="652" t="s">
        <v>143</v>
      </c>
      <c r="F20" s="678"/>
      <c r="G20" s="678"/>
      <c r="H20" s="653"/>
      <c r="I20" s="668" t="s">
        <v>183</v>
      </c>
    </row>
    <row r="21" spans="1:23" s="211" customFormat="1" ht="21.75" customHeight="1">
      <c r="C21" s="673"/>
      <c r="D21" s="673"/>
      <c r="E21" s="243" t="s">
        <v>320</v>
      </c>
      <c r="F21" s="244" t="s">
        <v>144</v>
      </c>
      <c r="G21" s="670" t="s">
        <v>145</v>
      </c>
      <c r="H21" s="671"/>
      <c r="I21" s="669"/>
    </row>
    <row r="22" spans="1:23" s="211" customFormat="1" ht="21" customHeight="1">
      <c r="C22" s="245" t="s">
        <v>326</v>
      </c>
      <c r="D22" s="245" t="s">
        <v>327</v>
      </c>
      <c r="E22" s="324">
        <v>8000</v>
      </c>
      <c r="F22" s="246">
        <v>2</v>
      </c>
      <c r="G22" s="684">
        <v>1</v>
      </c>
      <c r="H22" s="685"/>
      <c r="I22" s="296">
        <v>16000</v>
      </c>
      <c r="L22" s="214" t="s">
        <v>146</v>
      </c>
    </row>
    <row r="23" spans="1:23" s="211" customFormat="1" ht="21" customHeight="1">
      <c r="C23" s="245" t="s">
        <v>328</v>
      </c>
      <c r="D23" s="245" t="s">
        <v>329</v>
      </c>
      <c r="E23" s="324">
        <v>4200</v>
      </c>
      <c r="F23" s="246">
        <v>10</v>
      </c>
      <c r="G23" s="684">
        <v>1</v>
      </c>
      <c r="H23" s="685"/>
      <c r="I23" s="296">
        <v>42000</v>
      </c>
      <c r="L23" s="214" t="s">
        <v>140</v>
      </c>
    </row>
    <row r="24" spans="1:23" s="211" customFormat="1" ht="21" customHeight="1">
      <c r="C24" s="245"/>
      <c r="D24" s="245"/>
      <c r="E24" s="324"/>
      <c r="F24" s="246"/>
      <c r="G24" s="684"/>
      <c r="H24" s="685"/>
      <c r="I24" s="296"/>
    </row>
    <row r="25" spans="1:23" s="211" customFormat="1" ht="21" customHeight="1">
      <c r="C25" s="245"/>
      <c r="D25" s="245"/>
      <c r="E25" s="324"/>
      <c r="F25" s="246"/>
      <c r="G25" s="318"/>
      <c r="H25" s="319"/>
      <c r="I25" s="296"/>
    </row>
    <row r="26" spans="1:23" s="211" customFormat="1" ht="25.5" customHeight="1" thickBot="1">
      <c r="C26" s="247" t="s">
        <v>141</v>
      </c>
      <c r="D26" s="248"/>
      <c r="E26" s="248"/>
      <c r="F26" s="248"/>
      <c r="G26" s="248"/>
      <c r="H26" s="248"/>
      <c r="I26" s="249"/>
      <c r="L26" s="214" t="s">
        <v>318</v>
      </c>
      <c r="M26" s="215"/>
      <c r="N26" s="250"/>
      <c r="O26" s="251"/>
      <c r="P26" s="251"/>
      <c r="Q26" s="251"/>
      <c r="R26" s="251"/>
      <c r="S26" s="252"/>
      <c r="T26" s="252"/>
      <c r="U26" s="252"/>
      <c r="V26" s="252"/>
      <c r="W26" s="252"/>
    </row>
    <row r="27" spans="1:23" s="211" customFormat="1" ht="24.95" customHeight="1" thickBot="1">
      <c r="H27" s="240" t="s">
        <v>125</v>
      </c>
      <c r="I27" s="275">
        <f>SUM(I22:I26)</f>
        <v>58000</v>
      </c>
      <c r="L27" s="208"/>
    </row>
    <row r="28" spans="1:23" ht="16.5" thickBot="1"/>
    <row r="29" spans="1:23" s="211" customFormat="1" ht="150.75" customHeight="1" thickTop="1" thickBot="1">
      <c r="C29" s="706"/>
      <c r="D29" s="707"/>
      <c r="E29" s="707"/>
      <c r="F29" s="707"/>
      <c r="G29" s="707"/>
      <c r="H29" s="707"/>
      <c r="I29" s="708"/>
    </row>
    <row r="30" spans="1:23" s="211" customFormat="1" ht="15" customHeight="1" thickTop="1">
      <c r="H30" s="240"/>
      <c r="I30" s="255"/>
    </row>
    <row r="31" spans="1:23" s="211" customFormat="1" ht="21" customHeight="1">
      <c r="A31" s="214" t="s">
        <v>180</v>
      </c>
      <c r="I31" s="228"/>
    </row>
    <row r="32" spans="1:23" s="211" customFormat="1" ht="21" customHeight="1">
      <c r="A32" s="214"/>
      <c r="B32" s="214" t="s">
        <v>216</v>
      </c>
      <c r="C32" s="239"/>
      <c r="D32" s="239"/>
      <c r="E32" s="239"/>
      <c r="F32" s="239"/>
      <c r="G32" s="239"/>
      <c r="H32" s="239"/>
      <c r="I32" s="260"/>
      <c r="J32" s="239"/>
      <c r="K32" s="239"/>
      <c r="L32" s="239"/>
    </row>
    <row r="33" spans="2:23" s="211" customFormat="1" ht="21" customHeight="1">
      <c r="C33" s="241" t="s">
        <v>155</v>
      </c>
      <c r="D33" s="241" t="s">
        <v>156</v>
      </c>
      <c r="E33" s="683" t="s">
        <v>143</v>
      </c>
      <c r="F33" s="683"/>
      <c r="G33" s="683"/>
      <c r="H33" s="683"/>
      <c r="I33" s="242" t="s">
        <v>183</v>
      </c>
    </row>
    <row r="34" spans="2:23" s="211" customFormat="1" ht="54" customHeight="1">
      <c r="C34" s="245" t="s">
        <v>332</v>
      </c>
      <c r="D34" s="245" t="s">
        <v>330</v>
      </c>
      <c r="E34" s="680" t="s">
        <v>331</v>
      </c>
      <c r="F34" s="681"/>
      <c r="G34" s="681"/>
      <c r="H34" s="682"/>
      <c r="I34" s="297">
        <v>20000</v>
      </c>
      <c r="L34" s="214" t="s">
        <v>154</v>
      </c>
    </row>
    <row r="35" spans="2:23" s="211" customFormat="1" ht="21.75" customHeight="1">
      <c r="C35" s="245"/>
      <c r="D35" s="245"/>
      <c r="E35" s="680"/>
      <c r="F35" s="681"/>
      <c r="G35" s="681"/>
      <c r="H35" s="682"/>
      <c r="I35" s="297"/>
      <c r="L35" s="214" t="s">
        <v>140</v>
      </c>
    </row>
    <row r="36" spans="2:23" s="211" customFormat="1" ht="21.75" customHeight="1">
      <c r="B36" s="215"/>
      <c r="C36" s="261"/>
      <c r="D36" s="245"/>
      <c r="E36" s="680"/>
      <c r="F36" s="681"/>
      <c r="G36" s="681"/>
      <c r="H36" s="682"/>
      <c r="I36" s="246"/>
    </row>
    <row r="37" spans="2:23" s="211" customFormat="1" ht="25.5" customHeight="1">
      <c r="C37" s="247" t="s">
        <v>141</v>
      </c>
      <c r="D37" s="248"/>
      <c r="E37" s="248"/>
      <c r="F37" s="248"/>
      <c r="G37" s="248"/>
      <c r="H37" s="248"/>
      <c r="I37" s="249"/>
      <c r="L37" s="214" t="s">
        <v>318</v>
      </c>
      <c r="M37" s="215"/>
      <c r="N37" s="250"/>
      <c r="O37" s="251"/>
      <c r="P37" s="251"/>
      <c r="Q37" s="251"/>
      <c r="R37" s="251"/>
      <c r="S37" s="252"/>
      <c r="T37" s="252"/>
      <c r="U37" s="252"/>
      <c r="V37" s="252"/>
      <c r="W37" s="252"/>
    </row>
    <row r="38" spans="2:23" s="211" customFormat="1" ht="24.75" customHeight="1" thickBot="1">
      <c r="H38" s="240" t="s">
        <v>125</v>
      </c>
      <c r="I38" s="259">
        <f>SUM(I34:I37)</f>
        <v>20000</v>
      </c>
      <c r="L38" s="208"/>
    </row>
    <row r="39" spans="2:23" s="211" customFormat="1" ht="21" customHeight="1">
      <c r="B39" s="214" t="s">
        <v>215</v>
      </c>
      <c r="I39" s="228"/>
      <c r="L39" s="208"/>
    </row>
    <row r="40" spans="2:23" s="211" customFormat="1" ht="21" customHeight="1">
      <c r="B40" s="215"/>
      <c r="C40" s="709" t="s">
        <v>157</v>
      </c>
      <c r="D40" s="711" t="s">
        <v>158</v>
      </c>
      <c r="E40" s="683" t="s">
        <v>143</v>
      </c>
      <c r="F40" s="683"/>
      <c r="G40" s="683"/>
      <c r="H40" s="683"/>
      <c r="I40" s="713" t="s">
        <v>183</v>
      </c>
    </row>
    <row r="41" spans="2:23" s="211" customFormat="1" ht="30.75" customHeight="1">
      <c r="B41" s="215"/>
      <c r="C41" s="710"/>
      <c r="D41" s="710"/>
      <c r="E41" s="244" t="s">
        <v>321</v>
      </c>
      <c r="F41" s="670" t="s">
        <v>153</v>
      </c>
      <c r="G41" s="712"/>
      <c r="H41" s="671"/>
      <c r="I41" s="714"/>
    </row>
    <row r="42" spans="2:23" s="211" customFormat="1" ht="28.5" customHeight="1">
      <c r="B42" s="215"/>
      <c r="C42" s="261" t="s">
        <v>333</v>
      </c>
      <c r="D42" s="245" t="s">
        <v>348</v>
      </c>
      <c r="E42" s="324">
        <v>1200</v>
      </c>
      <c r="F42" s="680" t="s">
        <v>334</v>
      </c>
      <c r="G42" s="681"/>
      <c r="H42" s="682"/>
      <c r="I42" s="297">
        <v>24000</v>
      </c>
      <c r="L42" s="214" t="s">
        <v>154</v>
      </c>
    </row>
    <row r="43" spans="2:23" s="211" customFormat="1" ht="28.5" customHeight="1">
      <c r="B43" s="215"/>
      <c r="C43" s="261"/>
      <c r="D43" s="245"/>
      <c r="E43" s="324"/>
      <c r="F43" s="680"/>
      <c r="G43" s="681"/>
      <c r="H43" s="682"/>
      <c r="I43" s="297"/>
      <c r="L43" s="214" t="s">
        <v>140</v>
      </c>
    </row>
    <row r="44" spans="2:23" s="211" customFormat="1" ht="28.5" customHeight="1">
      <c r="B44" s="215"/>
      <c r="C44" s="261"/>
      <c r="D44" s="245"/>
      <c r="E44" s="324"/>
      <c r="F44" s="680"/>
      <c r="G44" s="681"/>
      <c r="H44" s="682"/>
      <c r="I44" s="246"/>
    </row>
    <row r="45" spans="2:23" s="211" customFormat="1" ht="25.5" customHeight="1">
      <c r="C45" s="247" t="s">
        <v>141</v>
      </c>
      <c r="D45" s="248"/>
      <c r="E45" s="248"/>
      <c r="F45" s="248"/>
      <c r="G45" s="248"/>
      <c r="H45" s="248"/>
      <c r="I45" s="249"/>
      <c r="L45" s="214" t="s">
        <v>318</v>
      </c>
      <c r="M45" s="215"/>
      <c r="N45" s="250"/>
      <c r="O45" s="251"/>
      <c r="P45" s="251"/>
      <c r="Q45" s="251"/>
      <c r="R45" s="251"/>
      <c r="S45" s="252"/>
      <c r="T45" s="252"/>
      <c r="U45" s="252"/>
      <c r="V45" s="252"/>
      <c r="W45" s="252"/>
    </row>
    <row r="46" spans="2:23" s="211" customFormat="1" ht="24.95" customHeight="1" thickBot="1">
      <c r="H46" s="240" t="s">
        <v>125</v>
      </c>
      <c r="I46" s="259">
        <f>SUM(I42:I45)</f>
        <v>24000</v>
      </c>
      <c r="L46" s="208"/>
    </row>
    <row r="47" spans="2:23" s="211" customFormat="1" ht="8.25" customHeight="1">
      <c r="H47" s="240"/>
      <c r="I47" s="255"/>
      <c r="L47" s="208"/>
    </row>
    <row r="48" spans="2:23" s="211" customFormat="1" ht="15" customHeight="1" thickBot="1">
      <c r="H48" s="240"/>
      <c r="I48" s="255"/>
      <c r="L48" s="208"/>
    </row>
    <row r="49" spans="1:23" s="211" customFormat="1" ht="202.9" customHeight="1" thickTop="1" thickBot="1">
      <c r="C49" s="706"/>
      <c r="D49" s="707"/>
      <c r="E49" s="707"/>
      <c r="F49" s="707"/>
      <c r="G49" s="707"/>
      <c r="H49" s="707"/>
      <c r="I49" s="708"/>
    </row>
    <row r="50" spans="1:23" s="211" customFormat="1" ht="15" customHeight="1" thickTop="1">
      <c r="H50" s="240"/>
      <c r="I50" s="255"/>
    </row>
    <row r="51" spans="1:23" s="211" customFormat="1" ht="21" customHeight="1">
      <c r="A51" s="214" t="s">
        <v>147</v>
      </c>
      <c r="I51" s="228"/>
    </row>
    <row r="52" spans="1:23" s="211" customFormat="1" ht="21" customHeight="1">
      <c r="C52" s="672" t="s">
        <v>148</v>
      </c>
      <c r="D52" s="672" t="s">
        <v>149</v>
      </c>
      <c r="E52" s="652" t="s">
        <v>137</v>
      </c>
      <c r="F52" s="678"/>
      <c r="G52" s="678"/>
      <c r="H52" s="653"/>
      <c r="I52" s="668" t="s">
        <v>183</v>
      </c>
    </row>
    <row r="53" spans="1:23" s="211" customFormat="1" ht="21" customHeight="1">
      <c r="C53" s="673"/>
      <c r="D53" s="673"/>
      <c r="E53" s="243" t="s">
        <v>322</v>
      </c>
      <c r="F53" s="244" t="s">
        <v>150</v>
      </c>
      <c r="G53" s="670" t="s">
        <v>151</v>
      </c>
      <c r="H53" s="671"/>
      <c r="I53" s="669"/>
    </row>
    <row r="54" spans="1:23" s="211" customFormat="1" ht="39.950000000000003" customHeight="1">
      <c r="C54" s="245" t="s">
        <v>335</v>
      </c>
      <c r="D54" s="245" t="s">
        <v>338</v>
      </c>
      <c r="E54" s="324">
        <v>180000</v>
      </c>
      <c r="F54" s="256">
        <v>1</v>
      </c>
      <c r="G54" s="660">
        <v>5</v>
      </c>
      <c r="H54" s="661"/>
      <c r="I54" s="324">
        <v>900000</v>
      </c>
      <c r="L54" s="214" t="s">
        <v>152</v>
      </c>
    </row>
    <row r="55" spans="1:23" s="257" customFormat="1" ht="39.950000000000003" customHeight="1">
      <c r="A55" s="211"/>
      <c r="B55" s="211"/>
      <c r="C55" s="245" t="s">
        <v>336</v>
      </c>
      <c r="D55" s="245" t="s">
        <v>337</v>
      </c>
      <c r="E55" s="324">
        <v>15000</v>
      </c>
      <c r="F55" s="256">
        <v>1</v>
      </c>
      <c r="G55" s="660">
        <v>5</v>
      </c>
      <c r="H55" s="661"/>
      <c r="I55" s="324">
        <v>75000</v>
      </c>
      <c r="J55" s="211"/>
      <c r="K55" s="211"/>
      <c r="L55" s="214" t="s">
        <v>140</v>
      </c>
    </row>
    <row r="56" spans="1:23" s="257" customFormat="1" ht="39.950000000000003" customHeight="1">
      <c r="A56" s="211"/>
      <c r="B56" s="211"/>
      <c r="C56" s="245" t="s">
        <v>335</v>
      </c>
      <c r="D56" s="245" t="s">
        <v>344</v>
      </c>
      <c r="E56" s="324">
        <v>180000</v>
      </c>
      <c r="F56" s="256">
        <v>1</v>
      </c>
      <c r="G56" s="660">
        <v>4</v>
      </c>
      <c r="H56" s="661"/>
      <c r="I56" s="324">
        <v>720000</v>
      </c>
      <c r="J56" s="211"/>
      <c r="K56" s="211"/>
      <c r="L56" s="211"/>
    </row>
    <row r="57" spans="1:23" s="257" customFormat="1" ht="39.950000000000003" customHeight="1">
      <c r="A57" s="211"/>
      <c r="B57" s="211"/>
      <c r="C57" s="245" t="s">
        <v>336</v>
      </c>
      <c r="D57" s="245" t="s">
        <v>339</v>
      </c>
      <c r="E57" s="324">
        <v>7000</v>
      </c>
      <c r="F57" s="256">
        <v>80</v>
      </c>
      <c r="G57" s="316"/>
      <c r="H57" s="317">
        <v>5</v>
      </c>
      <c r="I57" s="324">
        <v>2800000</v>
      </c>
      <c r="J57" s="211"/>
      <c r="K57" s="211"/>
      <c r="L57" s="211"/>
    </row>
    <row r="58" spans="1:23" s="257" customFormat="1" ht="61.5" customHeight="1">
      <c r="A58" s="211"/>
      <c r="B58" s="211"/>
      <c r="C58" s="245" t="s">
        <v>335</v>
      </c>
      <c r="D58" s="245" t="s">
        <v>340</v>
      </c>
      <c r="E58" s="324">
        <v>7000</v>
      </c>
      <c r="F58" s="256">
        <v>50</v>
      </c>
      <c r="G58" s="316"/>
      <c r="H58" s="317">
        <v>4</v>
      </c>
      <c r="I58" s="324">
        <v>1400000</v>
      </c>
      <c r="J58" s="211"/>
      <c r="K58" s="211"/>
      <c r="L58" s="211"/>
    </row>
    <row r="59" spans="1:23" s="211" customFormat="1" ht="25.5" customHeight="1" thickBot="1">
      <c r="C59" s="247" t="s">
        <v>141</v>
      </c>
      <c r="D59" s="248"/>
      <c r="E59" s="248"/>
      <c r="F59" s="248"/>
      <c r="G59" s="248"/>
      <c r="H59" s="248"/>
      <c r="I59" s="249"/>
      <c r="L59" s="214" t="s">
        <v>318</v>
      </c>
      <c r="M59" s="215"/>
      <c r="N59" s="250"/>
      <c r="O59" s="251"/>
      <c r="P59" s="251"/>
      <c r="Q59" s="251"/>
      <c r="R59" s="251"/>
      <c r="S59" s="252"/>
      <c r="T59" s="252"/>
      <c r="U59" s="252"/>
      <c r="V59" s="252"/>
      <c r="W59" s="252"/>
    </row>
    <row r="60" spans="1:23" s="211" customFormat="1" ht="24.95" customHeight="1" thickBot="1">
      <c r="H60" s="258" t="s">
        <v>125</v>
      </c>
      <c r="I60" s="253">
        <f>SUM(I54:I59)</f>
        <v>5895000</v>
      </c>
      <c r="L60" s="208"/>
    </row>
    <row r="61" spans="1:23" s="211" customFormat="1" ht="15" customHeight="1" thickBot="1">
      <c r="H61" s="240"/>
      <c r="I61" s="255"/>
      <c r="L61" s="208"/>
    </row>
    <row r="62" spans="1:23" s="211" customFormat="1" ht="177" customHeight="1" thickTop="1" thickBot="1">
      <c r="C62" s="706"/>
      <c r="D62" s="707"/>
      <c r="E62" s="707"/>
      <c r="F62" s="707"/>
      <c r="G62" s="707"/>
      <c r="H62" s="707"/>
      <c r="I62" s="708"/>
    </row>
    <row r="63" spans="1:23" s="211" customFormat="1" ht="15" customHeight="1" thickTop="1">
      <c r="H63" s="240"/>
      <c r="I63" s="255"/>
    </row>
    <row r="64" spans="1:23" s="211" customFormat="1" ht="21" customHeight="1">
      <c r="A64" s="214" t="s">
        <v>181</v>
      </c>
      <c r="I64" s="228"/>
    </row>
    <row r="65" spans="1:23" s="211" customFormat="1" ht="21" customHeight="1">
      <c r="C65" s="672" t="s">
        <v>155</v>
      </c>
      <c r="D65" s="674" t="s">
        <v>138</v>
      </c>
      <c r="E65" s="675"/>
      <c r="F65" s="652" t="s">
        <v>137</v>
      </c>
      <c r="G65" s="678"/>
      <c r="H65" s="653"/>
      <c r="I65" s="668" t="s">
        <v>183</v>
      </c>
    </row>
    <row r="66" spans="1:23" s="211" customFormat="1" ht="21" customHeight="1">
      <c r="C66" s="673"/>
      <c r="D66" s="676"/>
      <c r="E66" s="677"/>
      <c r="F66" s="244" t="s">
        <v>323</v>
      </c>
      <c r="G66" s="670" t="s">
        <v>144</v>
      </c>
      <c r="H66" s="671"/>
      <c r="I66" s="669"/>
    </row>
    <row r="67" spans="1:23" s="211" customFormat="1" ht="39.950000000000003" customHeight="1">
      <c r="C67" s="245" t="s">
        <v>341</v>
      </c>
      <c r="D67" s="658" t="s">
        <v>349</v>
      </c>
      <c r="E67" s="659"/>
      <c r="F67" s="324">
        <v>100000</v>
      </c>
      <c r="G67" s="660">
        <v>1</v>
      </c>
      <c r="H67" s="661"/>
      <c r="I67" s="324">
        <v>100000</v>
      </c>
      <c r="L67" s="214" t="s">
        <v>139</v>
      </c>
    </row>
    <row r="68" spans="1:23" s="230" customFormat="1" ht="39.950000000000003" customHeight="1">
      <c r="A68" s="211"/>
      <c r="B68" s="211"/>
      <c r="C68" s="245" t="s">
        <v>342</v>
      </c>
      <c r="D68" s="658" t="s">
        <v>350</v>
      </c>
      <c r="E68" s="659"/>
      <c r="F68" s="324">
        <v>10000</v>
      </c>
      <c r="G68" s="660">
        <v>1</v>
      </c>
      <c r="H68" s="661"/>
      <c r="I68" s="324">
        <v>10000</v>
      </c>
      <c r="J68" s="211"/>
      <c r="K68" s="211"/>
      <c r="L68" s="214" t="s">
        <v>140</v>
      </c>
    </row>
    <row r="69" spans="1:23" s="230" customFormat="1" ht="63" customHeight="1">
      <c r="A69" s="211"/>
      <c r="B69" s="211"/>
      <c r="C69" s="245" t="s">
        <v>343</v>
      </c>
      <c r="D69" s="658" t="s">
        <v>345</v>
      </c>
      <c r="E69" s="659"/>
      <c r="F69" s="324">
        <v>162400</v>
      </c>
      <c r="G69" s="660">
        <v>1</v>
      </c>
      <c r="H69" s="661"/>
      <c r="I69" s="325">
        <v>162400</v>
      </c>
      <c r="J69" s="211"/>
      <c r="K69" s="211"/>
      <c r="L69" s="211"/>
    </row>
    <row r="70" spans="1:23" s="211" customFormat="1" ht="25.5" customHeight="1" thickBot="1">
      <c r="C70" s="247" t="s">
        <v>141</v>
      </c>
      <c r="D70" s="248"/>
      <c r="E70" s="248"/>
      <c r="F70" s="248"/>
      <c r="G70" s="248"/>
      <c r="H70" s="248"/>
      <c r="I70" s="249"/>
      <c r="L70" s="214" t="s">
        <v>318</v>
      </c>
      <c r="M70" s="215"/>
      <c r="N70" s="250"/>
      <c r="O70" s="251"/>
      <c r="P70" s="251"/>
      <c r="Q70" s="251"/>
      <c r="R70" s="251"/>
      <c r="S70" s="252"/>
      <c r="T70" s="252"/>
      <c r="U70" s="252"/>
      <c r="V70" s="252"/>
      <c r="W70" s="252"/>
    </row>
    <row r="71" spans="1:23" s="211" customFormat="1" ht="24.95" customHeight="1" thickBot="1">
      <c r="C71" s="215"/>
      <c r="H71" s="258" t="s">
        <v>125</v>
      </c>
      <c r="I71" s="253">
        <f>SUM(I67:I70)</f>
        <v>272400</v>
      </c>
      <c r="L71" s="208"/>
    </row>
    <row r="72" spans="1:23" s="211" customFormat="1" ht="15" customHeight="1" thickBot="1">
      <c r="C72" s="215"/>
      <c r="H72" s="240"/>
      <c r="I72" s="255"/>
      <c r="L72" s="208"/>
    </row>
    <row r="73" spans="1:23" s="211" customFormat="1" ht="222" customHeight="1" thickTop="1">
      <c r="C73" s="662"/>
      <c r="D73" s="663"/>
      <c r="E73" s="663"/>
      <c r="F73" s="663"/>
      <c r="G73" s="663"/>
      <c r="H73" s="663"/>
      <c r="I73" s="664"/>
    </row>
    <row r="74" spans="1:23" s="211" customFormat="1" ht="33" customHeight="1" thickBot="1">
      <c r="C74" s="665"/>
      <c r="D74" s="666"/>
      <c r="E74" s="666"/>
      <c r="F74" s="666"/>
      <c r="G74" s="666"/>
      <c r="H74" s="666"/>
      <c r="I74" s="667"/>
    </row>
    <row r="75" spans="1:23" s="211" customFormat="1" ht="15" customHeight="1" thickTop="1">
      <c r="H75" s="240"/>
      <c r="I75" s="255"/>
    </row>
    <row r="76" spans="1:23" s="211" customFormat="1" ht="21" customHeight="1">
      <c r="A76" s="219"/>
      <c r="B76" s="219"/>
      <c r="C76" s="219"/>
      <c r="D76" s="219"/>
      <c r="E76" s="219"/>
      <c r="F76" s="219"/>
      <c r="G76" s="219"/>
      <c r="H76" s="219"/>
      <c r="I76" s="254"/>
      <c r="J76" s="219"/>
      <c r="K76" s="219"/>
      <c r="L76" s="214"/>
    </row>
    <row r="77" spans="1:23" s="211" customFormat="1" ht="21" customHeight="1">
      <c r="A77" s="219"/>
      <c r="B77" s="219"/>
      <c r="C77" s="219"/>
      <c r="D77" s="219"/>
      <c r="E77" s="219"/>
      <c r="F77" s="219"/>
      <c r="G77" s="219"/>
      <c r="H77" s="219"/>
      <c r="I77" s="254"/>
      <c r="J77" s="219"/>
      <c r="K77" s="219"/>
      <c r="L77" s="208"/>
    </row>
    <row r="78" spans="1:23" s="211" customFormat="1" ht="21" customHeight="1">
      <c r="A78" s="219"/>
      <c r="B78" s="219"/>
      <c r="C78" s="219"/>
      <c r="D78" s="219"/>
      <c r="E78" s="219"/>
      <c r="F78" s="219"/>
      <c r="G78" s="219"/>
      <c r="H78" s="219"/>
      <c r="I78" s="254"/>
      <c r="J78" s="219"/>
      <c r="K78" s="219"/>
      <c r="L78" s="219"/>
    </row>
    <row r="79" spans="1:23" s="211" customFormat="1" ht="27" customHeight="1">
      <c r="A79" s="219"/>
      <c r="B79" s="219"/>
      <c r="C79" s="219"/>
      <c r="D79" s="219"/>
      <c r="E79" s="219"/>
      <c r="F79" s="219"/>
      <c r="G79" s="219"/>
      <c r="H79" s="219"/>
      <c r="I79" s="254"/>
      <c r="J79" s="219"/>
      <c r="K79" s="219"/>
      <c r="L79" s="219"/>
    </row>
    <row r="80" spans="1:23" s="211" customFormat="1" ht="21" customHeight="1">
      <c r="A80" s="219"/>
      <c r="B80" s="219"/>
      <c r="C80" s="219"/>
      <c r="D80" s="219"/>
      <c r="E80" s="219"/>
      <c r="F80" s="219"/>
      <c r="G80" s="219"/>
      <c r="H80" s="219"/>
      <c r="I80" s="254"/>
      <c r="J80" s="219"/>
      <c r="K80" s="219"/>
      <c r="L80" s="219"/>
    </row>
    <row r="81" spans="1:12" s="257" customFormat="1" ht="21" customHeight="1">
      <c r="A81" s="219"/>
      <c r="B81" s="219"/>
      <c r="C81" s="219"/>
      <c r="D81" s="219"/>
      <c r="E81" s="219"/>
      <c r="F81" s="219"/>
      <c r="G81" s="219"/>
      <c r="H81" s="219"/>
      <c r="I81" s="254"/>
      <c r="J81" s="219"/>
      <c r="K81" s="219"/>
      <c r="L81" s="219"/>
    </row>
    <row r="82" spans="1:12" s="211" customFormat="1" ht="21" customHeight="1">
      <c r="A82" s="219"/>
      <c r="B82" s="219"/>
      <c r="C82" s="219"/>
      <c r="D82" s="219"/>
      <c r="E82" s="219"/>
      <c r="F82" s="219"/>
      <c r="G82" s="219"/>
      <c r="H82" s="219"/>
      <c r="I82" s="254"/>
      <c r="J82" s="219"/>
      <c r="K82" s="219"/>
      <c r="L82" s="219"/>
    </row>
    <row r="83" spans="1:12" s="211" customFormat="1" ht="21" customHeight="1">
      <c r="A83" s="219"/>
      <c r="B83" s="219"/>
      <c r="C83" s="219"/>
      <c r="D83" s="219"/>
      <c r="E83" s="219"/>
      <c r="F83" s="219"/>
      <c r="G83" s="219"/>
      <c r="H83" s="219"/>
      <c r="I83" s="254"/>
      <c r="J83" s="219"/>
      <c r="K83" s="219"/>
      <c r="L83" s="219"/>
    </row>
    <row r="84" spans="1:12" s="211" customFormat="1" ht="21" customHeight="1">
      <c r="A84" s="219"/>
      <c r="B84" s="219"/>
      <c r="C84" s="219"/>
      <c r="D84" s="219"/>
      <c r="E84" s="219"/>
      <c r="F84" s="219"/>
      <c r="G84" s="219"/>
      <c r="H84" s="219"/>
      <c r="I84" s="254"/>
      <c r="J84" s="219"/>
      <c r="K84" s="219"/>
      <c r="L84" s="219"/>
    </row>
    <row r="85" spans="1:12" s="211" customFormat="1" ht="21" customHeight="1">
      <c r="A85" s="219"/>
      <c r="B85" s="219"/>
      <c r="C85" s="219"/>
      <c r="D85" s="219"/>
      <c r="E85" s="219"/>
      <c r="F85" s="219"/>
      <c r="G85" s="219"/>
      <c r="H85" s="219"/>
      <c r="I85" s="254"/>
      <c r="J85" s="219"/>
      <c r="K85" s="219"/>
      <c r="L85" s="219"/>
    </row>
    <row r="86" spans="1:12" s="211" customFormat="1" ht="21" customHeight="1">
      <c r="A86" s="219"/>
      <c r="B86" s="219"/>
      <c r="C86" s="219"/>
      <c r="D86" s="219"/>
      <c r="E86" s="219"/>
      <c r="F86" s="219"/>
      <c r="G86" s="219"/>
      <c r="H86" s="219"/>
      <c r="I86" s="254"/>
      <c r="J86" s="219"/>
      <c r="K86" s="219"/>
      <c r="L86" s="219"/>
    </row>
    <row r="87" spans="1:12" s="211" customFormat="1" ht="21" customHeight="1">
      <c r="A87" s="219"/>
      <c r="B87" s="219"/>
      <c r="C87" s="219"/>
      <c r="D87" s="219"/>
      <c r="E87" s="219"/>
      <c r="F87" s="219"/>
      <c r="G87" s="219"/>
      <c r="H87" s="219"/>
      <c r="I87" s="254"/>
      <c r="J87" s="219"/>
      <c r="K87" s="219"/>
      <c r="L87" s="219"/>
    </row>
    <row r="88" spans="1:12" s="211" customFormat="1" ht="21" customHeight="1">
      <c r="A88" s="219"/>
      <c r="B88" s="219"/>
      <c r="C88" s="219"/>
      <c r="D88" s="219"/>
      <c r="E88" s="219"/>
      <c r="F88" s="219"/>
      <c r="G88" s="219"/>
      <c r="H88" s="219"/>
      <c r="I88" s="254"/>
      <c r="J88" s="219"/>
      <c r="K88" s="219"/>
      <c r="L88" s="219"/>
    </row>
    <row r="89" spans="1:12" s="211" customFormat="1" ht="21" customHeight="1">
      <c r="A89" s="219"/>
      <c r="B89" s="219"/>
      <c r="C89" s="219"/>
      <c r="D89" s="219"/>
      <c r="E89" s="219"/>
      <c r="F89" s="219"/>
      <c r="G89" s="219"/>
      <c r="H89" s="219"/>
      <c r="I89" s="254"/>
      <c r="J89" s="219"/>
      <c r="K89" s="219"/>
      <c r="L89" s="219"/>
    </row>
    <row r="90" spans="1:12" s="211" customFormat="1" ht="21" customHeight="1">
      <c r="A90" s="219"/>
      <c r="B90" s="219"/>
      <c r="C90" s="219"/>
      <c r="D90" s="219"/>
      <c r="E90" s="219"/>
      <c r="F90" s="219"/>
      <c r="G90" s="219"/>
      <c r="H90" s="219"/>
      <c r="I90" s="254"/>
      <c r="J90" s="219"/>
      <c r="K90" s="219"/>
      <c r="L90" s="219"/>
    </row>
    <row r="91" spans="1:12" s="211" customFormat="1" ht="21" customHeight="1">
      <c r="A91" s="219"/>
      <c r="B91" s="219"/>
      <c r="C91" s="219"/>
      <c r="D91" s="219"/>
      <c r="E91" s="219"/>
      <c r="F91" s="219"/>
      <c r="G91" s="219"/>
      <c r="H91" s="219"/>
      <c r="I91" s="254"/>
      <c r="J91" s="219"/>
      <c r="K91" s="219"/>
      <c r="L91" s="219"/>
    </row>
    <row r="92" spans="1:12" s="211" customFormat="1" ht="21" customHeight="1">
      <c r="A92" s="219"/>
      <c r="B92" s="219"/>
      <c r="C92" s="219"/>
      <c r="D92" s="219"/>
      <c r="E92" s="219"/>
      <c r="F92" s="219"/>
      <c r="G92" s="219"/>
      <c r="H92" s="219"/>
      <c r="I92" s="254"/>
      <c r="J92" s="219"/>
      <c r="K92" s="219"/>
      <c r="L92" s="219"/>
    </row>
    <row r="93" spans="1:12" s="211" customFormat="1" ht="21" customHeight="1">
      <c r="A93" s="219"/>
      <c r="B93" s="219"/>
      <c r="C93" s="219"/>
      <c r="D93" s="219"/>
      <c r="E93" s="219"/>
      <c r="F93" s="219"/>
      <c r="G93" s="219"/>
      <c r="H93" s="219"/>
      <c r="I93" s="254"/>
      <c r="J93" s="219"/>
      <c r="K93" s="219"/>
      <c r="L93" s="219"/>
    </row>
    <row r="94" spans="1:12" s="211" customFormat="1" ht="21" customHeight="1">
      <c r="A94" s="219"/>
      <c r="B94" s="219"/>
      <c r="C94" s="219"/>
      <c r="D94" s="219"/>
      <c r="E94" s="219"/>
      <c r="F94" s="219"/>
      <c r="G94" s="219"/>
      <c r="H94" s="219"/>
      <c r="I94" s="254"/>
      <c r="J94" s="219"/>
      <c r="K94" s="219"/>
      <c r="L94" s="219"/>
    </row>
    <row r="95" spans="1:12" s="211" customFormat="1" ht="21" customHeight="1">
      <c r="A95" s="219"/>
      <c r="B95" s="219"/>
      <c r="C95" s="219"/>
      <c r="D95" s="219"/>
      <c r="E95" s="219"/>
      <c r="F95" s="219"/>
      <c r="G95" s="219"/>
      <c r="H95" s="219"/>
      <c r="I95" s="254"/>
      <c r="J95" s="219"/>
      <c r="K95" s="219"/>
      <c r="L95" s="219"/>
    </row>
    <row r="96" spans="1:12" s="211" customFormat="1" ht="21" customHeight="1">
      <c r="A96" s="219"/>
      <c r="B96" s="219"/>
      <c r="C96" s="219"/>
      <c r="D96" s="219"/>
      <c r="E96" s="219"/>
      <c r="F96" s="219"/>
      <c r="G96" s="219"/>
      <c r="H96" s="219"/>
      <c r="I96" s="254"/>
      <c r="J96" s="219"/>
      <c r="K96" s="219"/>
      <c r="L96" s="219"/>
    </row>
    <row r="97" spans="1:19" s="211" customFormat="1" ht="21" customHeight="1">
      <c r="A97" s="219"/>
      <c r="B97" s="219"/>
      <c r="C97" s="219"/>
      <c r="D97" s="219"/>
      <c r="E97" s="219"/>
      <c r="F97" s="219"/>
      <c r="G97" s="219"/>
      <c r="H97" s="219"/>
      <c r="I97" s="254"/>
      <c r="J97" s="219"/>
      <c r="K97" s="219"/>
      <c r="L97" s="219"/>
    </row>
    <row r="98" spans="1:19" s="211" customFormat="1" ht="21" customHeight="1">
      <c r="A98" s="219"/>
      <c r="B98" s="219"/>
      <c r="C98" s="219"/>
      <c r="D98" s="219"/>
      <c r="E98" s="219"/>
      <c r="F98" s="219"/>
      <c r="G98" s="219"/>
      <c r="H98" s="219"/>
      <c r="I98" s="254"/>
      <c r="J98" s="219"/>
      <c r="K98" s="219"/>
      <c r="L98" s="219"/>
    </row>
    <row r="99" spans="1:19" s="211" customFormat="1" ht="21" customHeight="1">
      <c r="A99" s="219"/>
      <c r="B99" s="219"/>
      <c r="C99" s="219"/>
      <c r="D99" s="219"/>
      <c r="E99" s="219"/>
      <c r="F99" s="219"/>
      <c r="G99" s="219"/>
      <c r="H99" s="219"/>
      <c r="I99" s="254"/>
      <c r="J99" s="219"/>
      <c r="K99" s="219"/>
      <c r="L99" s="219"/>
    </row>
    <row r="100" spans="1:19" s="211" customFormat="1" ht="21" customHeight="1">
      <c r="A100" s="219"/>
      <c r="B100" s="219"/>
      <c r="C100" s="219"/>
      <c r="D100" s="219"/>
      <c r="E100" s="219"/>
      <c r="F100" s="219"/>
      <c r="G100" s="219"/>
      <c r="H100" s="219"/>
      <c r="I100" s="254"/>
      <c r="J100" s="219"/>
      <c r="K100" s="219"/>
      <c r="L100" s="219"/>
    </row>
    <row r="101" spans="1:19" s="211" customFormat="1" ht="21" customHeight="1">
      <c r="A101" s="219"/>
      <c r="B101" s="219"/>
      <c r="C101" s="219"/>
      <c r="D101" s="219"/>
      <c r="E101" s="219"/>
      <c r="F101" s="219"/>
      <c r="G101" s="219"/>
      <c r="H101" s="219"/>
      <c r="I101" s="254"/>
      <c r="J101" s="219"/>
      <c r="K101" s="219"/>
      <c r="L101" s="219"/>
    </row>
    <row r="102" spans="1:19" s="211" customFormat="1" ht="21" customHeight="1">
      <c r="A102" s="219"/>
      <c r="B102" s="219"/>
      <c r="C102" s="219"/>
      <c r="D102" s="219"/>
      <c r="E102" s="219"/>
      <c r="F102" s="219"/>
      <c r="G102" s="219"/>
      <c r="H102" s="219"/>
      <c r="I102" s="254"/>
      <c r="J102" s="219"/>
      <c r="K102" s="219"/>
      <c r="L102" s="219"/>
    </row>
    <row r="103" spans="1:19" s="211" customFormat="1" ht="40.5" customHeight="1">
      <c r="A103" s="219"/>
      <c r="B103" s="219"/>
      <c r="C103" s="219"/>
      <c r="D103" s="219"/>
      <c r="E103" s="219"/>
      <c r="F103" s="219"/>
      <c r="G103" s="219"/>
      <c r="H103" s="219"/>
      <c r="I103" s="254"/>
      <c r="J103" s="219"/>
      <c r="K103" s="219"/>
      <c r="L103" s="219"/>
    </row>
    <row r="104" spans="1:19" s="211" customFormat="1" ht="40.5" customHeight="1">
      <c r="A104" s="219"/>
      <c r="B104" s="219"/>
      <c r="C104" s="219"/>
      <c r="D104" s="219"/>
      <c r="E104" s="219"/>
      <c r="F104" s="219"/>
      <c r="G104" s="219"/>
      <c r="H104" s="219"/>
      <c r="I104" s="254"/>
      <c r="J104" s="219"/>
      <c r="K104" s="219"/>
      <c r="L104" s="219"/>
    </row>
    <row r="105" spans="1:19" s="211" customFormat="1" ht="40.5" customHeight="1">
      <c r="A105" s="219"/>
      <c r="B105" s="219"/>
      <c r="C105" s="219"/>
      <c r="D105" s="219"/>
      <c r="E105" s="219"/>
      <c r="F105" s="219"/>
      <c r="G105" s="219"/>
      <c r="H105" s="219"/>
      <c r="I105" s="254"/>
      <c r="J105" s="219"/>
      <c r="K105" s="219"/>
      <c r="L105" s="219"/>
    </row>
    <row r="106" spans="1:19" s="211" customFormat="1" ht="40.5" customHeight="1">
      <c r="A106" s="219"/>
      <c r="B106" s="219"/>
      <c r="C106" s="219"/>
      <c r="D106" s="219"/>
      <c r="E106" s="219"/>
      <c r="F106" s="219"/>
      <c r="G106" s="219"/>
      <c r="H106" s="219"/>
      <c r="I106" s="254"/>
      <c r="J106" s="219"/>
      <c r="K106" s="219"/>
      <c r="L106" s="219"/>
    </row>
    <row r="107" spans="1:19" s="211" customFormat="1" ht="27" customHeight="1">
      <c r="A107" s="219"/>
      <c r="B107" s="219"/>
      <c r="C107" s="219"/>
      <c r="D107" s="219"/>
      <c r="E107" s="219"/>
      <c r="F107" s="219"/>
      <c r="G107" s="219"/>
      <c r="H107" s="219"/>
      <c r="I107" s="254"/>
      <c r="J107" s="219"/>
      <c r="K107" s="219"/>
      <c r="L107" s="219"/>
    </row>
    <row r="108" spans="1:19" s="211" customFormat="1" ht="21" customHeight="1">
      <c r="A108" s="219"/>
      <c r="B108" s="219"/>
      <c r="C108" s="219"/>
      <c r="D108" s="219"/>
      <c r="E108" s="219"/>
      <c r="F108" s="219"/>
      <c r="G108" s="219"/>
      <c r="H108" s="219"/>
      <c r="I108" s="254"/>
      <c r="J108" s="219"/>
      <c r="K108" s="219"/>
      <c r="L108" s="219"/>
      <c r="M108" s="262"/>
      <c r="N108" s="263"/>
      <c r="O108" s="263"/>
      <c r="P108" s="263"/>
      <c r="Q108" s="263"/>
      <c r="R108" s="263"/>
      <c r="S108" s="263"/>
    </row>
    <row r="109" spans="1:19" s="211" customFormat="1" ht="21" customHeight="1">
      <c r="A109" s="219"/>
      <c r="B109" s="219"/>
      <c r="C109" s="219"/>
      <c r="D109" s="219"/>
      <c r="E109" s="219"/>
      <c r="F109" s="219"/>
      <c r="G109" s="219"/>
      <c r="H109" s="219"/>
      <c r="I109" s="254"/>
      <c r="J109" s="219"/>
      <c r="K109" s="219"/>
      <c r="L109" s="219"/>
      <c r="M109" s="264"/>
      <c r="N109" s="264"/>
      <c r="O109" s="264"/>
      <c r="P109" s="264"/>
      <c r="Q109" s="264"/>
      <c r="R109" s="264"/>
      <c r="S109" s="264"/>
    </row>
    <row r="110" spans="1:19" s="211" customFormat="1" ht="21" customHeight="1">
      <c r="A110" s="219"/>
      <c r="B110" s="219"/>
      <c r="C110" s="219"/>
      <c r="D110" s="219"/>
      <c r="E110" s="219"/>
      <c r="F110" s="219"/>
      <c r="G110" s="219"/>
      <c r="H110" s="219"/>
      <c r="I110" s="254"/>
      <c r="J110" s="219"/>
      <c r="K110" s="219"/>
      <c r="L110" s="219"/>
      <c r="M110" s="264"/>
      <c r="N110" s="263"/>
      <c r="O110" s="263"/>
      <c r="P110" s="264"/>
      <c r="Q110" s="264"/>
      <c r="R110" s="264"/>
      <c r="S110" s="264"/>
    </row>
    <row r="111" spans="1:19" s="211" customFormat="1" ht="27" customHeight="1">
      <c r="A111" s="219"/>
      <c r="B111" s="219"/>
      <c r="C111" s="219"/>
      <c r="D111" s="219"/>
      <c r="E111" s="219"/>
      <c r="F111" s="219"/>
      <c r="G111" s="219"/>
      <c r="H111" s="219"/>
      <c r="I111" s="254"/>
      <c r="J111" s="219"/>
      <c r="K111" s="219"/>
      <c r="L111" s="219"/>
      <c r="M111" s="263"/>
      <c r="N111" s="263"/>
      <c r="O111" s="263"/>
      <c r="P111" s="263"/>
      <c r="Q111" s="263"/>
      <c r="R111" s="263"/>
      <c r="S111" s="263"/>
    </row>
    <row r="112" spans="1:19" s="211" customFormat="1" ht="27" customHeight="1">
      <c r="A112" s="219"/>
      <c r="B112" s="219"/>
      <c r="C112" s="219"/>
      <c r="D112" s="219"/>
      <c r="E112" s="219"/>
      <c r="F112" s="219"/>
      <c r="G112" s="219"/>
      <c r="H112" s="219"/>
      <c r="I112" s="254"/>
      <c r="J112" s="219"/>
      <c r="K112" s="219"/>
      <c r="L112" s="219"/>
      <c r="M112" s="263"/>
      <c r="N112" s="263"/>
      <c r="O112" s="263"/>
      <c r="P112" s="263"/>
      <c r="Q112" s="263"/>
      <c r="R112" s="263"/>
      <c r="S112" s="263"/>
    </row>
    <row r="113" spans="1:19" s="211" customFormat="1" ht="27" customHeight="1">
      <c r="A113" s="219"/>
      <c r="B113" s="219"/>
      <c r="C113" s="219"/>
      <c r="D113" s="219"/>
      <c r="E113" s="219"/>
      <c r="F113" s="219"/>
      <c r="G113" s="219"/>
      <c r="H113" s="219"/>
      <c r="I113" s="254"/>
      <c r="J113" s="219"/>
      <c r="K113" s="219"/>
      <c r="L113" s="219"/>
      <c r="M113" s="263"/>
      <c r="N113" s="263"/>
      <c r="O113" s="263"/>
      <c r="P113" s="263"/>
      <c r="Q113" s="263"/>
      <c r="R113" s="263"/>
      <c r="S113" s="263"/>
    </row>
    <row r="114" spans="1:19" s="211" customFormat="1" ht="27" customHeight="1">
      <c r="A114" s="219"/>
      <c r="B114" s="219"/>
      <c r="C114" s="219"/>
      <c r="D114" s="219"/>
      <c r="E114" s="219"/>
      <c r="F114" s="219"/>
      <c r="G114" s="219"/>
      <c r="H114" s="219"/>
      <c r="I114" s="254"/>
      <c r="J114" s="219"/>
      <c r="K114" s="219"/>
      <c r="L114" s="219"/>
      <c r="M114" s="263"/>
      <c r="N114" s="263"/>
      <c r="O114" s="263"/>
      <c r="P114" s="263"/>
      <c r="Q114" s="263"/>
      <c r="R114" s="263"/>
      <c r="S114" s="263"/>
    </row>
    <row r="115" spans="1:19" s="211" customFormat="1" ht="27" customHeight="1">
      <c r="A115" s="219"/>
      <c r="B115" s="219"/>
      <c r="C115" s="219"/>
      <c r="D115" s="219"/>
      <c r="E115" s="219"/>
      <c r="F115" s="219"/>
      <c r="G115" s="219"/>
      <c r="H115" s="219"/>
      <c r="I115" s="254"/>
      <c r="J115" s="219"/>
      <c r="K115" s="219"/>
      <c r="L115" s="219"/>
      <c r="M115" s="263"/>
      <c r="N115" s="263"/>
      <c r="O115" s="263"/>
      <c r="P115" s="263"/>
      <c r="Q115" s="263"/>
      <c r="R115" s="263"/>
      <c r="S115" s="263"/>
    </row>
    <row r="116" spans="1:19" s="211" customFormat="1" ht="27" customHeight="1">
      <c r="A116" s="219"/>
      <c r="B116" s="219"/>
      <c r="C116" s="219"/>
      <c r="D116" s="219"/>
      <c r="E116" s="219"/>
      <c r="F116" s="219"/>
      <c r="G116" s="219"/>
      <c r="H116" s="219"/>
      <c r="I116" s="254"/>
      <c r="J116" s="219"/>
      <c r="K116" s="219"/>
      <c r="L116" s="219"/>
      <c r="M116" s="263"/>
      <c r="N116" s="263"/>
      <c r="O116" s="263"/>
      <c r="P116" s="263"/>
      <c r="Q116" s="263"/>
      <c r="R116" s="263"/>
      <c r="S116" s="263"/>
    </row>
    <row r="117" spans="1:19" s="211" customFormat="1" ht="27" customHeight="1">
      <c r="A117" s="219"/>
      <c r="B117" s="219"/>
      <c r="C117" s="219"/>
      <c r="D117" s="219"/>
      <c r="E117" s="219"/>
      <c r="F117" s="219"/>
      <c r="G117" s="219"/>
      <c r="H117" s="219"/>
      <c r="I117" s="254"/>
      <c r="J117" s="219"/>
      <c r="K117" s="219"/>
      <c r="L117" s="219"/>
      <c r="M117" s="263"/>
      <c r="N117" s="263"/>
      <c r="O117" s="263"/>
      <c r="P117" s="263"/>
      <c r="Q117" s="263"/>
      <c r="R117" s="263"/>
      <c r="S117" s="263"/>
    </row>
    <row r="118" spans="1:19" s="211" customFormat="1" ht="21" customHeight="1">
      <c r="A118" s="219"/>
      <c r="B118" s="219"/>
      <c r="C118" s="219"/>
      <c r="D118" s="219"/>
      <c r="E118" s="219"/>
      <c r="F118" s="219"/>
      <c r="G118" s="219"/>
      <c r="H118" s="219"/>
      <c r="I118" s="254"/>
      <c r="J118" s="219"/>
      <c r="K118" s="219"/>
      <c r="L118" s="219"/>
      <c r="M118" s="263"/>
      <c r="N118" s="263"/>
      <c r="O118" s="263"/>
      <c r="P118" s="263"/>
      <c r="Q118" s="263"/>
      <c r="R118" s="263"/>
      <c r="S118" s="263"/>
    </row>
    <row r="119" spans="1:19" s="211" customFormat="1" ht="21" customHeight="1">
      <c r="A119" s="219"/>
      <c r="B119" s="219"/>
      <c r="C119" s="219"/>
      <c r="D119" s="219"/>
      <c r="E119" s="219"/>
      <c r="F119" s="219"/>
      <c r="G119" s="219"/>
      <c r="H119" s="219"/>
      <c r="I119" s="254"/>
      <c r="J119" s="219"/>
      <c r="K119" s="219"/>
      <c r="L119" s="219"/>
      <c r="M119" s="263"/>
      <c r="N119" s="263"/>
      <c r="O119" s="263"/>
      <c r="P119" s="263"/>
      <c r="Q119" s="263"/>
      <c r="R119" s="263"/>
      <c r="S119" s="263"/>
    </row>
    <row r="120" spans="1:19" s="211" customFormat="1" ht="21" customHeight="1">
      <c r="A120" s="219"/>
      <c r="B120" s="219"/>
      <c r="C120" s="219"/>
      <c r="D120" s="219"/>
      <c r="E120" s="219"/>
      <c r="F120" s="219"/>
      <c r="G120" s="219"/>
      <c r="H120" s="219"/>
      <c r="I120" s="254"/>
      <c r="J120" s="219"/>
      <c r="K120" s="219"/>
      <c r="L120" s="219"/>
    </row>
    <row r="121" spans="1:19" s="211" customFormat="1" ht="21" customHeight="1">
      <c r="A121" s="219"/>
      <c r="B121" s="219"/>
      <c r="C121" s="219"/>
      <c r="D121" s="219"/>
      <c r="E121" s="219"/>
      <c r="F121" s="219"/>
      <c r="G121" s="219"/>
      <c r="H121" s="219"/>
      <c r="I121" s="254"/>
      <c r="J121" s="219"/>
      <c r="K121" s="219"/>
      <c r="L121" s="219"/>
    </row>
    <row r="122" spans="1:19" s="211" customFormat="1" ht="20.25" customHeight="1">
      <c r="A122" s="219"/>
      <c r="B122" s="219"/>
      <c r="C122" s="219"/>
      <c r="D122" s="219"/>
      <c r="E122" s="219"/>
      <c r="F122" s="219"/>
      <c r="G122" s="219"/>
      <c r="H122" s="219"/>
      <c r="I122" s="254"/>
      <c r="J122" s="219"/>
      <c r="K122" s="219"/>
      <c r="L122" s="219"/>
    </row>
    <row r="123" spans="1:19" s="211" customFormat="1" ht="20.25" customHeight="1">
      <c r="A123" s="219"/>
      <c r="B123" s="219"/>
      <c r="C123" s="219"/>
      <c r="D123" s="219"/>
      <c r="E123" s="219"/>
      <c r="F123" s="219"/>
      <c r="G123" s="219"/>
      <c r="H123" s="219"/>
      <c r="I123" s="254"/>
      <c r="J123" s="219"/>
      <c r="K123" s="219"/>
      <c r="L123" s="219"/>
    </row>
    <row r="124" spans="1:19" s="211" customFormat="1" ht="18.75" customHeight="1">
      <c r="A124" s="219"/>
      <c r="B124" s="219"/>
      <c r="C124" s="219"/>
      <c r="D124" s="219"/>
      <c r="E124" s="219"/>
      <c r="F124" s="219"/>
      <c r="G124" s="219"/>
      <c r="H124" s="219"/>
      <c r="I124" s="254"/>
      <c r="J124" s="219"/>
      <c r="K124" s="219"/>
      <c r="L124" s="219"/>
    </row>
    <row r="125" spans="1:19" s="211" customFormat="1" ht="48.75" customHeight="1">
      <c r="A125" s="219"/>
      <c r="B125" s="219"/>
      <c r="C125" s="219"/>
      <c r="D125" s="219"/>
      <c r="E125" s="219"/>
      <c r="F125" s="219"/>
      <c r="G125" s="219"/>
      <c r="H125" s="219"/>
      <c r="I125" s="254"/>
      <c r="J125" s="219"/>
      <c r="K125" s="219"/>
      <c r="L125" s="219"/>
    </row>
    <row r="126" spans="1:19" s="211" customFormat="1" ht="16.5" customHeight="1">
      <c r="A126" s="219"/>
      <c r="B126" s="219"/>
      <c r="C126" s="219"/>
      <c r="D126" s="219"/>
      <c r="E126" s="219"/>
      <c r="F126" s="219"/>
      <c r="G126" s="219"/>
      <c r="H126" s="219"/>
      <c r="I126" s="254"/>
      <c r="J126" s="219"/>
      <c r="K126" s="219"/>
      <c r="L126" s="219"/>
    </row>
    <row r="127" spans="1:19" s="211" customFormat="1" ht="16.5" customHeight="1">
      <c r="A127" s="219"/>
      <c r="B127" s="219"/>
      <c r="C127" s="219"/>
      <c r="D127" s="219"/>
      <c r="E127" s="219"/>
      <c r="F127" s="219"/>
      <c r="G127" s="219"/>
      <c r="H127" s="219"/>
      <c r="I127" s="254"/>
      <c r="J127" s="219"/>
      <c r="K127" s="219"/>
      <c r="L127" s="219"/>
    </row>
    <row r="128" spans="1:19" s="211" customFormat="1" ht="16.5">
      <c r="A128" s="219"/>
      <c r="B128" s="219"/>
      <c r="C128" s="219"/>
      <c r="D128" s="219"/>
      <c r="E128" s="219"/>
      <c r="F128" s="219"/>
      <c r="G128" s="219"/>
      <c r="H128" s="219"/>
      <c r="I128" s="254"/>
      <c r="J128" s="219"/>
      <c r="K128" s="219"/>
      <c r="L128" s="219"/>
    </row>
  </sheetData>
  <sheetProtection insertColumns="0" insertRows="0" deleteColumns="0" deleteRows="0"/>
  <dataConsolidate/>
  <mergeCells count="54">
    <mergeCell ref="E13:H13"/>
    <mergeCell ref="A2:I2"/>
    <mergeCell ref="B4:C4"/>
    <mergeCell ref="B5:C5"/>
    <mergeCell ref="E11:H11"/>
    <mergeCell ref="E12:H12"/>
    <mergeCell ref="C20:C21"/>
    <mergeCell ref="D20:D21"/>
    <mergeCell ref="E20:H20"/>
    <mergeCell ref="I20:I21"/>
    <mergeCell ref="G21:H21"/>
    <mergeCell ref="E14:H14"/>
    <mergeCell ref="E15:H15"/>
    <mergeCell ref="E16:G17"/>
    <mergeCell ref="I16:I17"/>
    <mergeCell ref="E18:H18"/>
    <mergeCell ref="I40:I41"/>
    <mergeCell ref="F41:H41"/>
    <mergeCell ref="G22:H22"/>
    <mergeCell ref="G23:H23"/>
    <mergeCell ref="G24:H24"/>
    <mergeCell ref="C29:I29"/>
    <mergeCell ref="E33:H33"/>
    <mergeCell ref="E34:H34"/>
    <mergeCell ref="E35:H35"/>
    <mergeCell ref="E36:H36"/>
    <mergeCell ref="C40:C41"/>
    <mergeCell ref="D40:D41"/>
    <mergeCell ref="E40:H40"/>
    <mergeCell ref="F42:H42"/>
    <mergeCell ref="F43:H43"/>
    <mergeCell ref="F44:H44"/>
    <mergeCell ref="C49:I49"/>
    <mergeCell ref="C52:C53"/>
    <mergeCell ref="D52:D53"/>
    <mergeCell ref="E52:H52"/>
    <mergeCell ref="I52:I53"/>
    <mergeCell ref="G53:H53"/>
    <mergeCell ref="G54:H54"/>
    <mergeCell ref="G55:H55"/>
    <mergeCell ref="G56:H56"/>
    <mergeCell ref="C62:I62"/>
    <mergeCell ref="C65:C66"/>
    <mergeCell ref="D65:E66"/>
    <mergeCell ref="F65:H65"/>
    <mergeCell ref="I65:I66"/>
    <mergeCell ref="G66:H66"/>
    <mergeCell ref="C73:I74"/>
    <mergeCell ref="D67:E67"/>
    <mergeCell ref="G67:H67"/>
    <mergeCell ref="D68:E68"/>
    <mergeCell ref="G68:H68"/>
    <mergeCell ref="D69:E69"/>
    <mergeCell ref="G69:H69"/>
  </mergeCells>
  <phoneticPr fontId="8"/>
  <printOptions horizontalCentered="1"/>
  <pageMargins left="0.78740157480314965" right="0.78740157480314965" top="0.98425196850393704" bottom="0.98425196850393704" header="0.51181102362204722" footer="0.51181102362204722"/>
  <pageSetup paperSize="9" scale="49" fitToHeight="0" orientation="portrait" r:id="rId1"/>
  <headerFooter alignWithMargins="0">
    <oddHeader>&amp;C&amp;F</oddHeader>
    <oddFooter>&amp;C&amp;P/&amp;N</oddFooter>
  </headerFooter>
  <rowBreaks count="3" manualBreakCount="3">
    <brk id="29" max="8" man="1"/>
    <brk id="62" max="8"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EEAD5-9FDD-49F7-8AAC-92EAF409E882}">
  <sheetPr>
    <pageSetUpPr fitToPage="1"/>
  </sheetPr>
  <dimension ref="A1:K31"/>
  <sheetViews>
    <sheetView showGridLines="0" view="pageBreakPreview" zoomScaleNormal="100" zoomScaleSheetLayoutView="100" workbookViewId="0"/>
  </sheetViews>
  <sheetFormatPr defaultRowHeight="15.75"/>
  <cols>
    <col min="1" max="1" width="18.77734375" customWidth="1"/>
    <col min="2" max="2" width="10.44140625" customWidth="1"/>
    <col min="3" max="3" width="7.33203125" customWidth="1"/>
    <col min="4" max="5" width="7.77734375" customWidth="1"/>
    <col min="6" max="6" width="13.77734375" customWidth="1"/>
    <col min="7" max="7" width="16.77734375" customWidth="1"/>
    <col min="8" max="8" width="2.77734375" customWidth="1"/>
    <col min="9" max="9" width="15.88671875" bestFit="1" customWidth="1"/>
    <col min="10" max="10" width="20.44140625" customWidth="1"/>
    <col min="11" max="12" width="24.77734375" customWidth="1"/>
  </cols>
  <sheetData>
    <row r="1" spans="1:11" ht="15" customHeight="1">
      <c r="A1" s="29"/>
      <c r="G1" s="23" t="s">
        <v>96</v>
      </c>
    </row>
    <row r="2" spans="1:11" ht="18" customHeight="1">
      <c r="A2" s="65" t="s">
        <v>110</v>
      </c>
      <c r="B2" s="66"/>
      <c r="C2" s="66"/>
      <c r="D2" s="66"/>
      <c r="E2" s="66"/>
      <c r="F2" s="66"/>
      <c r="G2" s="67"/>
      <c r="I2" s="105"/>
      <c r="J2" s="105"/>
    </row>
    <row r="3" spans="1:11" ht="18" customHeight="1">
      <c r="A3" s="321" t="s">
        <v>258</v>
      </c>
      <c r="B3" s="66"/>
      <c r="C3" s="66"/>
      <c r="D3" s="66"/>
      <c r="E3" s="66"/>
      <c r="F3" s="66"/>
      <c r="G3" s="67"/>
      <c r="I3" s="105"/>
      <c r="J3" s="105"/>
    </row>
    <row r="4" spans="1:11" ht="30" customHeight="1">
      <c r="A4" s="362" t="s">
        <v>222</v>
      </c>
      <c r="B4" s="363"/>
      <c r="C4" s="375" t="s">
        <v>160</v>
      </c>
      <c r="D4" s="376"/>
      <c r="E4" s="376"/>
      <c r="F4" s="376"/>
      <c r="G4" s="377"/>
    </row>
    <row r="5" spans="1:11" ht="30" customHeight="1">
      <c r="A5" s="370" t="s">
        <v>223</v>
      </c>
      <c r="B5" s="371"/>
      <c r="C5" s="378" t="s">
        <v>161</v>
      </c>
      <c r="D5" s="379"/>
      <c r="E5" s="379"/>
      <c r="F5" s="379"/>
      <c r="G5" s="380"/>
      <c r="I5" s="343" t="s">
        <v>368</v>
      </c>
      <c r="J5" s="343"/>
      <c r="K5" s="343"/>
    </row>
    <row r="6" spans="1:11" ht="16.5" customHeight="1">
      <c r="A6" s="359" t="s">
        <v>224</v>
      </c>
      <c r="B6" s="85" t="s">
        <v>54</v>
      </c>
      <c r="C6" s="349" t="s">
        <v>111</v>
      </c>
      <c r="D6" s="350"/>
      <c r="E6" s="350"/>
      <c r="F6" s="350"/>
      <c r="G6" s="351"/>
      <c r="I6" s="81"/>
      <c r="J6" s="82" t="s">
        <v>227</v>
      </c>
      <c r="K6" s="83" t="s">
        <v>80</v>
      </c>
    </row>
    <row r="7" spans="1:11" ht="16.5" customHeight="1">
      <c r="A7" s="360"/>
      <c r="B7" s="86" t="s">
        <v>3</v>
      </c>
      <c r="C7" s="364" t="s">
        <v>112</v>
      </c>
      <c r="D7" s="365"/>
      <c r="E7" s="365"/>
      <c r="F7" s="365"/>
      <c r="G7" s="366"/>
      <c r="I7" s="93" t="s">
        <v>60</v>
      </c>
      <c r="J7" s="91" t="s">
        <v>61</v>
      </c>
      <c r="K7" s="92" t="s">
        <v>62</v>
      </c>
    </row>
    <row r="8" spans="1:11" ht="16.5" customHeight="1">
      <c r="A8" s="360"/>
      <c r="B8" s="86" t="s">
        <v>4</v>
      </c>
      <c r="C8" s="364" t="s">
        <v>113</v>
      </c>
      <c r="D8" s="365"/>
      <c r="E8" s="365"/>
      <c r="F8" s="365"/>
      <c r="G8" s="366"/>
      <c r="I8" s="93" t="s">
        <v>63</v>
      </c>
      <c r="J8" s="91" t="s">
        <v>61</v>
      </c>
      <c r="K8" s="92" t="s">
        <v>64</v>
      </c>
    </row>
    <row r="9" spans="1:11" ht="16.5" customHeight="1">
      <c r="A9" s="360"/>
      <c r="B9" s="86" t="s">
        <v>5</v>
      </c>
      <c r="C9" s="387" t="s">
        <v>35</v>
      </c>
      <c r="D9" s="388"/>
      <c r="E9" s="388"/>
      <c r="F9" s="388"/>
      <c r="G9" s="389"/>
      <c r="I9" s="93" t="s">
        <v>65</v>
      </c>
      <c r="J9" s="91" t="s">
        <v>61</v>
      </c>
      <c r="K9" s="92" t="s">
        <v>66</v>
      </c>
    </row>
    <row r="10" spans="1:11" ht="16.5" customHeight="1">
      <c r="A10" s="360"/>
      <c r="B10" s="86" t="s">
        <v>6</v>
      </c>
      <c r="C10" s="27" t="s">
        <v>256</v>
      </c>
      <c r="D10" s="357" t="s">
        <v>37</v>
      </c>
      <c r="E10" s="357"/>
      <c r="F10" s="357"/>
      <c r="G10" s="358"/>
      <c r="I10" s="93" t="s">
        <v>67</v>
      </c>
      <c r="J10" s="91" t="s">
        <v>68</v>
      </c>
      <c r="K10" s="92" t="s">
        <v>69</v>
      </c>
    </row>
    <row r="11" spans="1:11" ht="16.5" customHeight="1">
      <c r="A11" s="360"/>
      <c r="B11" s="86" t="s">
        <v>7</v>
      </c>
      <c r="C11" s="387" t="s">
        <v>35</v>
      </c>
      <c r="D11" s="388"/>
      <c r="E11" s="388"/>
      <c r="F11" s="388"/>
      <c r="G11" s="389"/>
      <c r="I11" s="93" t="s">
        <v>94</v>
      </c>
      <c r="J11" s="91" t="s">
        <v>68</v>
      </c>
      <c r="K11" s="92" t="s">
        <v>66</v>
      </c>
    </row>
    <row r="12" spans="1:11" ht="16.5" customHeight="1">
      <c r="A12" s="361"/>
      <c r="B12" s="87" t="s">
        <v>28</v>
      </c>
      <c r="C12" s="393" t="s">
        <v>36</v>
      </c>
      <c r="D12" s="394"/>
      <c r="E12" s="394"/>
      <c r="F12" s="394"/>
      <c r="G12" s="395"/>
      <c r="I12" s="93" t="s">
        <v>70</v>
      </c>
      <c r="J12" s="91" t="s">
        <v>71</v>
      </c>
      <c r="K12" s="92" t="s">
        <v>71</v>
      </c>
    </row>
    <row r="13" spans="1:11" ht="16.5" customHeight="1">
      <c r="A13" s="421" t="s">
        <v>360</v>
      </c>
      <c r="B13" s="88" t="s">
        <v>54</v>
      </c>
      <c r="C13" s="408" t="s">
        <v>114</v>
      </c>
      <c r="D13" s="409"/>
      <c r="E13" s="409"/>
      <c r="F13" s="409"/>
      <c r="G13" s="410"/>
      <c r="I13" s="93" t="s">
        <v>72</v>
      </c>
      <c r="J13" s="91" t="s">
        <v>73</v>
      </c>
      <c r="K13" s="92" t="s">
        <v>73</v>
      </c>
    </row>
    <row r="14" spans="1:11" ht="16.5" customHeight="1">
      <c r="A14" s="406"/>
      <c r="B14" s="86" t="s">
        <v>3</v>
      </c>
      <c r="C14" s="364" t="s">
        <v>30</v>
      </c>
      <c r="D14" s="365"/>
      <c r="E14" s="365"/>
      <c r="F14" s="365"/>
      <c r="G14" s="366"/>
      <c r="I14" s="94" t="s">
        <v>74</v>
      </c>
      <c r="J14" s="91" t="s">
        <v>75</v>
      </c>
      <c r="K14" s="92" t="s">
        <v>75</v>
      </c>
    </row>
    <row r="15" spans="1:11" ht="16.5" customHeight="1">
      <c r="A15" s="406"/>
      <c r="B15" s="86" t="s">
        <v>4</v>
      </c>
      <c r="C15" s="364" t="s">
        <v>31</v>
      </c>
      <c r="D15" s="365"/>
      <c r="E15" s="365"/>
      <c r="F15" s="365"/>
      <c r="G15" s="366"/>
      <c r="I15" s="95"/>
      <c r="J15" s="91" t="s">
        <v>76</v>
      </c>
      <c r="K15" s="92" t="s">
        <v>76</v>
      </c>
    </row>
    <row r="16" spans="1:11" ht="16.5" customHeight="1">
      <c r="A16" s="406"/>
      <c r="B16" s="86" t="s">
        <v>5</v>
      </c>
      <c r="C16" s="387" t="s">
        <v>35</v>
      </c>
      <c r="D16" s="388"/>
      <c r="E16" s="388"/>
      <c r="F16" s="388"/>
      <c r="G16" s="389"/>
      <c r="I16" s="96"/>
      <c r="J16" s="91" t="s">
        <v>77</v>
      </c>
      <c r="K16" s="92" t="s">
        <v>77</v>
      </c>
    </row>
    <row r="17" spans="1:11" ht="16.5" customHeight="1">
      <c r="A17" s="406"/>
      <c r="B17" s="86" t="s">
        <v>6</v>
      </c>
      <c r="C17" s="27" t="s">
        <v>256</v>
      </c>
      <c r="D17" s="353" t="s">
        <v>37</v>
      </c>
      <c r="E17" s="354"/>
      <c r="F17" s="354"/>
      <c r="G17" s="355"/>
      <c r="I17" s="348" t="s">
        <v>83</v>
      </c>
      <c r="J17" s="348"/>
      <c r="K17" s="348"/>
    </row>
    <row r="18" spans="1:11" ht="16.5" customHeight="1">
      <c r="A18" s="406"/>
      <c r="B18" s="86" t="s">
        <v>7</v>
      </c>
      <c r="C18" s="387" t="s">
        <v>35</v>
      </c>
      <c r="D18" s="388"/>
      <c r="E18" s="388"/>
      <c r="F18" s="388"/>
      <c r="G18" s="389"/>
    </row>
    <row r="19" spans="1:11" ht="16.5" customHeight="1">
      <c r="A19" s="407"/>
      <c r="B19" s="89" t="s">
        <v>28</v>
      </c>
      <c r="C19" s="393" t="s">
        <v>36</v>
      </c>
      <c r="D19" s="394"/>
      <c r="E19" s="394"/>
      <c r="F19" s="394"/>
      <c r="G19" s="395"/>
    </row>
    <row r="20" spans="1:11" ht="16.5" customHeight="1">
      <c r="A20" s="421" t="s">
        <v>361</v>
      </c>
      <c r="B20" s="85" t="s">
        <v>54</v>
      </c>
      <c r="C20" s="349" t="s">
        <v>115</v>
      </c>
      <c r="D20" s="350"/>
      <c r="E20" s="350"/>
      <c r="F20" s="350"/>
      <c r="G20" s="351"/>
      <c r="I20" s="342"/>
      <c r="J20" s="342"/>
      <c r="K20" s="342"/>
    </row>
    <row r="21" spans="1:11" ht="16.5" customHeight="1">
      <c r="A21" s="406"/>
      <c r="B21" s="86" t="s">
        <v>3</v>
      </c>
      <c r="C21" s="364" t="s">
        <v>32</v>
      </c>
      <c r="D21" s="365"/>
      <c r="E21" s="365"/>
      <c r="F21" s="365"/>
      <c r="G21" s="366"/>
    </row>
    <row r="22" spans="1:11" ht="16.5" customHeight="1">
      <c r="A22" s="406"/>
      <c r="B22" s="86" t="s">
        <v>4</v>
      </c>
      <c r="C22" s="364" t="s">
        <v>33</v>
      </c>
      <c r="D22" s="365"/>
      <c r="E22" s="365"/>
      <c r="F22" s="365"/>
      <c r="G22" s="366"/>
    </row>
    <row r="23" spans="1:11" ht="16.5" customHeight="1">
      <c r="A23" s="406"/>
      <c r="B23" s="86" t="s">
        <v>5</v>
      </c>
      <c r="C23" s="387" t="s">
        <v>35</v>
      </c>
      <c r="D23" s="388"/>
      <c r="E23" s="388"/>
      <c r="F23" s="388"/>
      <c r="G23" s="389"/>
    </row>
    <row r="24" spans="1:11" ht="16.5" customHeight="1">
      <c r="A24" s="406"/>
      <c r="B24" s="86" t="s">
        <v>6</v>
      </c>
      <c r="C24" s="27" t="s">
        <v>256</v>
      </c>
      <c r="D24" s="356" t="s">
        <v>37</v>
      </c>
      <c r="E24" s="357"/>
      <c r="F24" s="357"/>
      <c r="G24" s="358"/>
    </row>
    <row r="25" spans="1:11" ht="16.5" customHeight="1">
      <c r="A25" s="406"/>
      <c r="B25" s="86" t="s">
        <v>7</v>
      </c>
      <c r="C25" s="387" t="s">
        <v>35</v>
      </c>
      <c r="D25" s="388"/>
      <c r="E25" s="388"/>
      <c r="F25" s="388"/>
      <c r="G25" s="389"/>
    </row>
    <row r="26" spans="1:11" ht="16.5" customHeight="1" thickBot="1">
      <c r="A26" s="406"/>
      <c r="B26" s="87" t="s">
        <v>28</v>
      </c>
      <c r="C26" s="393" t="s">
        <v>36</v>
      </c>
      <c r="D26" s="394"/>
      <c r="E26" s="394"/>
      <c r="F26" s="394"/>
      <c r="G26" s="395"/>
    </row>
    <row r="27" spans="1:11" ht="16.5" customHeight="1" thickTop="1">
      <c r="A27" s="398" t="s">
        <v>226</v>
      </c>
      <c r="B27" s="90" t="s">
        <v>48</v>
      </c>
      <c r="C27" s="400" t="s">
        <v>38</v>
      </c>
      <c r="D27" s="401"/>
      <c r="E27" s="401"/>
      <c r="F27" s="401"/>
      <c r="G27" s="402"/>
      <c r="I27" s="346" t="s">
        <v>87</v>
      </c>
      <c r="J27" s="347"/>
    </row>
    <row r="28" spans="1:11">
      <c r="A28" s="399"/>
      <c r="B28" s="89" t="s">
        <v>43</v>
      </c>
      <c r="C28" s="411" t="s">
        <v>53</v>
      </c>
      <c r="D28" s="412"/>
      <c r="E28" s="412"/>
      <c r="F28" s="413"/>
      <c r="G28" s="414"/>
      <c r="I28" s="344" t="s">
        <v>78</v>
      </c>
      <c r="J28" s="345"/>
    </row>
    <row r="29" spans="1:11" ht="16.5" customHeight="1">
      <c r="A29" s="420" t="s">
        <v>367</v>
      </c>
      <c r="B29" s="85" t="s">
        <v>55</v>
      </c>
      <c r="C29" s="349" t="s">
        <v>85</v>
      </c>
      <c r="D29" s="350"/>
      <c r="E29" s="350"/>
      <c r="F29" s="350"/>
      <c r="G29" s="351"/>
    </row>
    <row r="30" spans="1:11" ht="16.5" customHeight="1">
      <c r="A30" s="403"/>
      <c r="B30" s="86" t="s">
        <v>4</v>
      </c>
      <c r="C30" s="364" t="s">
        <v>34</v>
      </c>
      <c r="D30" s="365"/>
      <c r="E30" s="365"/>
      <c r="F30" s="365"/>
      <c r="G30" s="366"/>
    </row>
    <row r="31" spans="1:11">
      <c r="A31" s="404"/>
      <c r="B31" s="89" t="s">
        <v>6</v>
      </c>
      <c r="C31" s="28" t="s">
        <v>257</v>
      </c>
      <c r="D31" s="396" t="s">
        <v>37</v>
      </c>
      <c r="E31" s="396"/>
      <c r="F31" s="396"/>
      <c r="G31" s="397"/>
      <c r="H31" s="25" t="s">
        <v>84</v>
      </c>
    </row>
  </sheetData>
  <sheetProtection formatCells="0" formatColumns="0" formatRows="0"/>
  <mergeCells count="41">
    <mergeCell ref="A4:B4"/>
    <mergeCell ref="C4:G4"/>
    <mergeCell ref="A5:B5"/>
    <mergeCell ref="C5:G5"/>
    <mergeCell ref="I5:K5"/>
    <mergeCell ref="C18:G18"/>
    <mergeCell ref="C19:G19"/>
    <mergeCell ref="A6:A12"/>
    <mergeCell ref="C6:G6"/>
    <mergeCell ref="C7:G7"/>
    <mergeCell ref="C8:G8"/>
    <mergeCell ref="C9:G9"/>
    <mergeCell ref="D10:G10"/>
    <mergeCell ref="C11:G11"/>
    <mergeCell ref="C12:G12"/>
    <mergeCell ref="I17:K17"/>
    <mergeCell ref="A20:A26"/>
    <mergeCell ref="C20:G20"/>
    <mergeCell ref="I20:K20"/>
    <mergeCell ref="C21:G21"/>
    <mergeCell ref="C22:G22"/>
    <mergeCell ref="C23:G23"/>
    <mergeCell ref="D24:G24"/>
    <mergeCell ref="C25:G25"/>
    <mergeCell ref="C26:G26"/>
    <mergeCell ref="A13:A19"/>
    <mergeCell ref="C13:G13"/>
    <mergeCell ref="C14:G14"/>
    <mergeCell ref="C15:G15"/>
    <mergeCell ref="C16:G16"/>
    <mergeCell ref="D17:G17"/>
    <mergeCell ref="I27:J27"/>
    <mergeCell ref="C28:E28"/>
    <mergeCell ref="F28:G28"/>
    <mergeCell ref="I28:J28"/>
    <mergeCell ref="A29:A31"/>
    <mergeCell ref="C29:G29"/>
    <mergeCell ref="C30:G30"/>
    <mergeCell ref="D31:G31"/>
    <mergeCell ref="A27:A28"/>
    <mergeCell ref="C27:G27"/>
  </mergeCells>
  <phoneticPr fontId="8"/>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H63"/>
  <sheetViews>
    <sheetView showGridLines="0" view="pageBreakPreview" zoomScaleNormal="100" zoomScaleSheetLayoutView="100" workbookViewId="0"/>
  </sheetViews>
  <sheetFormatPr defaultRowHeight="15.75"/>
  <cols>
    <col min="1" max="1" width="9.77734375" customWidth="1"/>
    <col min="2" max="2" width="11.77734375" customWidth="1"/>
    <col min="3" max="3" width="5.77734375" customWidth="1"/>
    <col min="4" max="4" width="28.77734375" customWidth="1"/>
    <col min="5" max="5" width="11.77734375" customWidth="1"/>
    <col min="6" max="6" width="6.77734375" customWidth="1"/>
    <col min="7" max="7" width="13.77734375" customWidth="1"/>
  </cols>
  <sheetData>
    <row r="1" spans="1:8" ht="15" customHeight="1">
      <c r="A1" s="29"/>
      <c r="G1" s="1" t="str">
        <f>'1)日本側交流機関概要'!G1</f>
        <v>Ver.2401</v>
      </c>
    </row>
    <row r="2" spans="1:8" ht="18" customHeight="1">
      <c r="A2" s="115" t="s">
        <v>116</v>
      </c>
      <c r="B2" s="116"/>
      <c r="C2" s="117"/>
      <c r="D2" s="118"/>
      <c r="E2" s="118"/>
      <c r="F2" s="118"/>
      <c r="G2" s="119"/>
      <c r="H2" s="18"/>
    </row>
    <row r="3" spans="1:8" ht="18" customHeight="1">
      <c r="A3" s="115" t="s">
        <v>259</v>
      </c>
      <c r="B3" s="116"/>
      <c r="C3" s="117"/>
      <c r="D3" s="118"/>
      <c r="E3" s="118"/>
      <c r="F3" s="118"/>
      <c r="G3" s="119"/>
      <c r="H3" s="18"/>
    </row>
    <row r="4" spans="1:8" ht="15" customHeight="1">
      <c r="A4" s="157" t="s">
        <v>117</v>
      </c>
      <c r="B4" s="458">
        <v>1</v>
      </c>
      <c r="C4" s="458"/>
      <c r="D4" s="458"/>
      <c r="E4" s="458"/>
      <c r="F4" s="458"/>
      <c r="G4" s="459"/>
    </row>
    <row r="5" spans="1:8" ht="15" customHeight="1">
      <c r="A5" s="443" t="s">
        <v>0</v>
      </c>
      <c r="B5" s="445" t="s">
        <v>118</v>
      </c>
      <c r="C5" s="446"/>
      <c r="D5" s="31" t="s">
        <v>260</v>
      </c>
      <c r="E5" s="113"/>
      <c r="F5" s="114"/>
      <c r="G5" s="106"/>
    </row>
    <row r="6" spans="1:8" ht="15" customHeight="1">
      <c r="A6" s="444"/>
      <c r="B6" s="447" t="s">
        <v>8</v>
      </c>
      <c r="C6" s="17" t="s">
        <v>9</v>
      </c>
      <c r="D6" s="428" t="s">
        <v>20</v>
      </c>
      <c r="E6" s="429"/>
      <c r="F6" s="429"/>
      <c r="G6" s="430"/>
    </row>
    <row r="7" spans="1:8" ht="15" customHeight="1">
      <c r="A7" s="444"/>
      <c r="B7" s="448"/>
      <c r="C7" s="17" t="s">
        <v>10</v>
      </c>
      <c r="D7" s="428" t="s">
        <v>42</v>
      </c>
      <c r="E7" s="429"/>
      <c r="F7" s="429"/>
      <c r="G7" s="430"/>
    </row>
    <row r="8" spans="1:8" ht="15" customHeight="1">
      <c r="A8" s="444"/>
      <c r="B8" s="449" t="s">
        <v>244</v>
      </c>
      <c r="C8" s="17" t="s">
        <v>9</v>
      </c>
      <c r="D8" s="428" t="s">
        <v>20</v>
      </c>
      <c r="E8" s="429"/>
      <c r="F8" s="429"/>
      <c r="G8" s="430"/>
    </row>
    <row r="9" spans="1:8" ht="15" customHeight="1">
      <c r="A9" s="444"/>
      <c r="B9" s="450"/>
      <c r="C9" s="17" t="s">
        <v>10</v>
      </c>
      <c r="D9" s="428" t="s">
        <v>42</v>
      </c>
      <c r="E9" s="429"/>
      <c r="F9" s="429"/>
      <c r="G9" s="430"/>
    </row>
    <row r="10" spans="1:8" ht="62.1" customHeight="1">
      <c r="A10" s="444"/>
      <c r="B10" s="431" t="s">
        <v>245</v>
      </c>
      <c r="C10" s="432"/>
      <c r="D10" s="433" t="s">
        <v>51</v>
      </c>
      <c r="E10" s="434"/>
      <c r="F10" s="434"/>
      <c r="G10" s="435"/>
    </row>
    <row r="11" spans="1:8">
      <c r="A11" s="154"/>
      <c r="B11" s="436" t="s">
        <v>119</v>
      </c>
      <c r="C11" s="437"/>
      <c r="D11" s="158" t="s">
        <v>261</v>
      </c>
      <c r="E11" s="159"/>
      <c r="F11" s="159"/>
      <c r="G11" s="160"/>
    </row>
    <row r="12" spans="1:8" ht="16.5" customHeight="1">
      <c r="A12" s="422" t="s">
        <v>120</v>
      </c>
      <c r="B12" s="451" t="s">
        <v>2</v>
      </c>
      <c r="C12" s="452"/>
      <c r="D12" s="453" t="s">
        <v>262</v>
      </c>
      <c r="E12" s="454"/>
      <c r="F12" s="454"/>
      <c r="G12" s="455"/>
    </row>
    <row r="13" spans="1:8" ht="16.5" customHeight="1">
      <c r="A13" s="423"/>
      <c r="B13" s="438" t="s">
        <v>3</v>
      </c>
      <c r="C13" s="439"/>
      <c r="D13" s="440" t="s">
        <v>262</v>
      </c>
      <c r="E13" s="441"/>
      <c r="F13" s="441"/>
      <c r="G13" s="442"/>
    </row>
    <row r="14" spans="1:8" ht="16.5" customHeight="1">
      <c r="A14" s="423"/>
      <c r="B14" s="438" t="s">
        <v>4</v>
      </c>
      <c r="C14" s="439"/>
      <c r="D14" s="440" t="s">
        <v>262</v>
      </c>
      <c r="E14" s="441"/>
      <c r="F14" s="441"/>
      <c r="G14" s="442"/>
    </row>
    <row r="15" spans="1:8" ht="16.5" customHeight="1">
      <c r="A15" s="424"/>
      <c r="B15" s="456" t="s">
        <v>28</v>
      </c>
      <c r="C15" s="457"/>
      <c r="D15" s="425" t="s">
        <v>36</v>
      </c>
      <c r="E15" s="426"/>
      <c r="F15" s="426"/>
      <c r="G15" s="427"/>
    </row>
    <row r="16" spans="1:8" ht="15" customHeight="1">
      <c r="A16" s="157" t="s">
        <v>117</v>
      </c>
      <c r="B16" s="458">
        <v>2</v>
      </c>
      <c r="C16" s="458"/>
      <c r="D16" s="458"/>
      <c r="E16" s="458"/>
      <c r="F16" s="458"/>
      <c r="G16" s="459"/>
    </row>
    <row r="17" spans="1:7" ht="15" customHeight="1">
      <c r="A17" s="443" t="s">
        <v>0</v>
      </c>
      <c r="B17" s="445" t="s">
        <v>118</v>
      </c>
      <c r="C17" s="446"/>
      <c r="D17" s="31" t="s">
        <v>260</v>
      </c>
      <c r="E17" s="113"/>
      <c r="F17" s="114"/>
      <c r="G17" s="106"/>
    </row>
    <row r="18" spans="1:7" ht="15" customHeight="1">
      <c r="A18" s="444"/>
      <c r="B18" s="447" t="s">
        <v>8</v>
      </c>
      <c r="C18" s="17" t="s">
        <v>9</v>
      </c>
      <c r="D18" s="428" t="s">
        <v>20</v>
      </c>
      <c r="E18" s="429"/>
      <c r="F18" s="429"/>
      <c r="G18" s="430"/>
    </row>
    <row r="19" spans="1:7" ht="15" customHeight="1">
      <c r="A19" s="444"/>
      <c r="B19" s="448"/>
      <c r="C19" s="17" t="s">
        <v>10</v>
      </c>
      <c r="D19" s="428" t="s">
        <v>42</v>
      </c>
      <c r="E19" s="429"/>
      <c r="F19" s="429"/>
      <c r="G19" s="430"/>
    </row>
    <row r="20" spans="1:7" ht="15" customHeight="1">
      <c r="A20" s="444"/>
      <c r="B20" s="449" t="s">
        <v>244</v>
      </c>
      <c r="C20" s="17" t="s">
        <v>9</v>
      </c>
      <c r="D20" s="428" t="s">
        <v>20</v>
      </c>
      <c r="E20" s="429"/>
      <c r="F20" s="429"/>
      <c r="G20" s="430"/>
    </row>
    <row r="21" spans="1:7" ht="15" customHeight="1">
      <c r="A21" s="444"/>
      <c r="B21" s="450"/>
      <c r="C21" s="17" t="s">
        <v>10</v>
      </c>
      <c r="D21" s="428" t="s">
        <v>42</v>
      </c>
      <c r="E21" s="429"/>
      <c r="F21" s="429"/>
      <c r="G21" s="430"/>
    </row>
    <row r="22" spans="1:7" ht="62.1" customHeight="1">
      <c r="A22" s="444"/>
      <c r="B22" s="431" t="s">
        <v>245</v>
      </c>
      <c r="C22" s="432"/>
      <c r="D22" s="433" t="s">
        <v>20</v>
      </c>
      <c r="E22" s="434"/>
      <c r="F22" s="434"/>
      <c r="G22" s="435"/>
    </row>
    <row r="23" spans="1:7">
      <c r="A23" s="154"/>
      <c r="B23" s="436" t="s">
        <v>119</v>
      </c>
      <c r="C23" s="437"/>
      <c r="D23" s="158" t="s">
        <v>261</v>
      </c>
      <c r="E23" s="159"/>
      <c r="F23" s="159"/>
      <c r="G23" s="160"/>
    </row>
    <row r="24" spans="1:7" ht="16.5" customHeight="1">
      <c r="A24" s="422" t="s">
        <v>120</v>
      </c>
      <c r="B24" s="451" t="s">
        <v>2</v>
      </c>
      <c r="C24" s="452"/>
      <c r="D24" s="453" t="s">
        <v>262</v>
      </c>
      <c r="E24" s="454"/>
      <c r="F24" s="454"/>
      <c r="G24" s="455"/>
    </row>
    <row r="25" spans="1:7" ht="16.5" customHeight="1">
      <c r="A25" s="423"/>
      <c r="B25" s="438" t="s">
        <v>3</v>
      </c>
      <c r="C25" s="439"/>
      <c r="D25" s="440" t="s">
        <v>262</v>
      </c>
      <c r="E25" s="441"/>
      <c r="F25" s="441"/>
      <c r="G25" s="442"/>
    </row>
    <row r="26" spans="1:7" ht="16.5" customHeight="1">
      <c r="A26" s="423"/>
      <c r="B26" s="438" t="s">
        <v>4</v>
      </c>
      <c r="C26" s="439"/>
      <c r="D26" s="440" t="s">
        <v>262</v>
      </c>
      <c r="E26" s="441"/>
      <c r="F26" s="441"/>
      <c r="G26" s="442"/>
    </row>
    <row r="27" spans="1:7" ht="16.5" customHeight="1">
      <c r="A27" s="424"/>
      <c r="B27" s="456" t="s">
        <v>28</v>
      </c>
      <c r="C27" s="457"/>
      <c r="D27" s="425" t="s">
        <v>36</v>
      </c>
      <c r="E27" s="426"/>
      <c r="F27" s="426"/>
      <c r="G27" s="427"/>
    </row>
    <row r="28" spans="1:7" ht="15" customHeight="1">
      <c r="A28" s="157" t="s">
        <v>117</v>
      </c>
      <c r="B28" s="458">
        <v>3</v>
      </c>
      <c r="C28" s="458"/>
      <c r="D28" s="458"/>
      <c r="E28" s="458"/>
      <c r="F28" s="458"/>
      <c r="G28" s="459"/>
    </row>
    <row r="29" spans="1:7" ht="15" customHeight="1">
      <c r="A29" s="443" t="s">
        <v>0</v>
      </c>
      <c r="B29" s="445" t="s">
        <v>118</v>
      </c>
      <c r="C29" s="446"/>
      <c r="D29" s="31" t="s">
        <v>260</v>
      </c>
      <c r="E29" s="113"/>
      <c r="F29" s="114"/>
      <c r="G29" s="106"/>
    </row>
    <row r="30" spans="1:7" ht="15" customHeight="1">
      <c r="A30" s="444"/>
      <c r="B30" s="447" t="s">
        <v>8</v>
      </c>
      <c r="C30" s="17" t="s">
        <v>9</v>
      </c>
      <c r="D30" s="428" t="s">
        <v>20</v>
      </c>
      <c r="E30" s="429"/>
      <c r="F30" s="429"/>
      <c r="G30" s="430"/>
    </row>
    <row r="31" spans="1:7" ht="15" customHeight="1">
      <c r="A31" s="444"/>
      <c r="B31" s="448"/>
      <c r="C31" s="17" t="s">
        <v>10</v>
      </c>
      <c r="D31" s="428" t="s">
        <v>42</v>
      </c>
      <c r="E31" s="429"/>
      <c r="F31" s="429"/>
      <c r="G31" s="430"/>
    </row>
    <row r="32" spans="1:7" ht="15" customHeight="1">
      <c r="A32" s="444"/>
      <c r="B32" s="449" t="s">
        <v>244</v>
      </c>
      <c r="C32" s="17" t="s">
        <v>9</v>
      </c>
      <c r="D32" s="428" t="s">
        <v>20</v>
      </c>
      <c r="E32" s="429"/>
      <c r="F32" s="429"/>
      <c r="G32" s="430"/>
    </row>
    <row r="33" spans="1:7" ht="15" customHeight="1">
      <c r="A33" s="444"/>
      <c r="B33" s="450"/>
      <c r="C33" s="17" t="s">
        <v>10</v>
      </c>
      <c r="D33" s="428" t="s">
        <v>42</v>
      </c>
      <c r="E33" s="429"/>
      <c r="F33" s="429"/>
      <c r="G33" s="430"/>
    </row>
    <row r="34" spans="1:7" ht="62.1" customHeight="1">
      <c r="A34" s="444"/>
      <c r="B34" s="431" t="s">
        <v>245</v>
      </c>
      <c r="C34" s="432"/>
      <c r="D34" s="433" t="s">
        <v>20</v>
      </c>
      <c r="E34" s="434"/>
      <c r="F34" s="434"/>
      <c r="G34" s="435"/>
    </row>
    <row r="35" spans="1:7">
      <c r="A35" s="154"/>
      <c r="B35" s="436" t="s">
        <v>119</v>
      </c>
      <c r="C35" s="437"/>
      <c r="D35" s="158" t="s">
        <v>261</v>
      </c>
      <c r="E35" s="159"/>
      <c r="F35" s="159"/>
      <c r="G35" s="160"/>
    </row>
    <row r="36" spans="1:7" ht="16.5" customHeight="1">
      <c r="A36" s="422" t="s">
        <v>120</v>
      </c>
      <c r="B36" s="451" t="s">
        <v>2</v>
      </c>
      <c r="C36" s="452"/>
      <c r="D36" s="453" t="s">
        <v>262</v>
      </c>
      <c r="E36" s="454"/>
      <c r="F36" s="454"/>
      <c r="G36" s="455"/>
    </row>
    <row r="37" spans="1:7" ht="16.5" customHeight="1">
      <c r="A37" s="423"/>
      <c r="B37" s="438" t="s">
        <v>3</v>
      </c>
      <c r="C37" s="439"/>
      <c r="D37" s="440" t="s">
        <v>262</v>
      </c>
      <c r="E37" s="441"/>
      <c r="F37" s="441"/>
      <c r="G37" s="442"/>
    </row>
    <row r="38" spans="1:7" ht="16.5" customHeight="1">
      <c r="A38" s="423"/>
      <c r="B38" s="438" t="s">
        <v>4</v>
      </c>
      <c r="C38" s="439"/>
      <c r="D38" s="440" t="s">
        <v>262</v>
      </c>
      <c r="E38" s="441"/>
      <c r="F38" s="441"/>
      <c r="G38" s="442"/>
    </row>
    <row r="39" spans="1:7" ht="16.5" customHeight="1">
      <c r="A39" s="424"/>
      <c r="B39" s="456" t="s">
        <v>28</v>
      </c>
      <c r="C39" s="457"/>
      <c r="D39" s="425" t="s">
        <v>36</v>
      </c>
      <c r="E39" s="426"/>
      <c r="F39" s="426"/>
      <c r="G39" s="427"/>
    </row>
    <row r="40" spans="1:7" ht="15" customHeight="1">
      <c r="A40" s="157" t="s">
        <v>117</v>
      </c>
      <c r="B40" s="458">
        <v>4</v>
      </c>
      <c r="C40" s="458"/>
      <c r="D40" s="458"/>
      <c r="E40" s="458"/>
      <c r="F40" s="458"/>
      <c r="G40" s="459"/>
    </row>
    <row r="41" spans="1:7" ht="15" customHeight="1">
      <c r="A41" s="443" t="s">
        <v>0</v>
      </c>
      <c r="B41" s="445" t="s">
        <v>118</v>
      </c>
      <c r="C41" s="446"/>
      <c r="D41" s="31" t="s">
        <v>260</v>
      </c>
      <c r="E41" s="113"/>
      <c r="F41" s="114"/>
      <c r="G41" s="106"/>
    </row>
    <row r="42" spans="1:7" ht="15" customHeight="1">
      <c r="A42" s="444"/>
      <c r="B42" s="447" t="s">
        <v>8</v>
      </c>
      <c r="C42" s="17" t="s">
        <v>9</v>
      </c>
      <c r="D42" s="428" t="s">
        <v>20</v>
      </c>
      <c r="E42" s="429"/>
      <c r="F42" s="429"/>
      <c r="G42" s="430"/>
    </row>
    <row r="43" spans="1:7" ht="15" customHeight="1">
      <c r="A43" s="444"/>
      <c r="B43" s="448"/>
      <c r="C43" s="17" t="s">
        <v>10</v>
      </c>
      <c r="D43" s="428" t="s">
        <v>42</v>
      </c>
      <c r="E43" s="429"/>
      <c r="F43" s="429"/>
      <c r="G43" s="430"/>
    </row>
    <row r="44" spans="1:7" ht="15" customHeight="1">
      <c r="A44" s="444"/>
      <c r="B44" s="449" t="s">
        <v>244</v>
      </c>
      <c r="C44" s="17" t="s">
        <v>9</v>
      </c>
      <c r="D44" s="428" t="s">
        <v>20</v>
      </c>
      <c r="E44" s="429"/>
      <c r="F44" s="429"/>
      <c r="G44" s="430"/>
    </row>
    <row r="45" spans="1:7" ht="15" customHeight="1">
      <c r="A45" s="444"/>
      <c r="B45" s="450"/>
      <c r="C45" s="17" t="s">
        <v>10</v>
      </c>
      <c r="D45" s="428" t="s">
        <v>42</v>
      </c>
      <c r="E45" s="429"/>
      <c r="F45" s="429"/>
      <c r="G45" s="430"/>
    </row>
    <row r="46" spans="1:7" ht="62.1" customHeight="1">
      <c r="A46" s="444"/>
      <c r="B46" s="431" t="s">
        <v>245</v>
      </c>
      <c r="C46" s="432"/>
      <c r="D46" s="433" t="s">
        <v>20</v>
      </c>
      <c r="E46" s="434"/>
      <c r="F46" s="434"/>
      <c r="G46" s="435"/>
    </row>
    <row r="47" spans="1:7" ht="15.75" customHeight="1">
      <c r="A47" s="154"/>
      <c r="B47" s="436" t="s">
        <v>119</v>
      </c>
      <c r="C47" s="437"/>
      <c r="D47" s="158" t="s">
        <v>261</v>
      </c>
      <c r="E47" s="159"/>
      <c r="F47" s="159"/>
      <c r="G47" s="160"/>
    </row>
    <row r="48" spans="1:7" ht="16.5" customHeight="1">
      <c r="A48" s="422" t="s">
        <v>120</v>
      </c>
      <c r="B48" s="451" t="s">
        <v>2</v>
      </c>
      <c r="C48" s="452"/>
      <c r="D48" s="453" t="s">
        <v>262</v>
      </c>
      <c r="E48" s="454"/>
      <c r="F48" s="454"/>
      <c r="G48" s="455"/>
    </row>
    <row r="49" spans="1:7" ht="16.5" customHeight="1">
      <c r="A49" s="423"/>
      <c r="B49" s="438" t="s">
        <v>3</v>
      </c>
      <c r="C49" s="439"/>
      <c r="D49" s="440" t="s">
        <v>262</v>
      </c>
      <c r="E49" s="441"/>
      <c r="F49" s="441"/>
      <c r="G49" s="442"/>
    </row>
    <row r="50" spans="1:7" ht="16.5" customHeight="1">
      <c r="A50" s="423"/>
      <c r="B50" s="438" t="s">
        <v>4</v>
      </c>
      <c r="C50" s="439"/>
      <c r="D50" s="440" t="s">
        <v>262</v>
      </c>
      <c r="E50" s="441"/>
      <c r="F50" s="441"/>
      <c r="G50" s="442"/>
    </row>
    <row r="51" spans="1:7" ht="16.5" customHeight="1">
      <c r="A51" s="424"/>
      <c r="B51" s="456" t="s">
        <v>28</v>
      </c>
      <c r="C51" s="457"/>
      <c r="D51" s="425" t="s">
        <v>36</v>
      </c>
      <c r="E51" s="426"/>
      <c r="F51" s="426"/>
      <c r="G51" s="427"/>
    </row>
    <row r="52" spans="1:7" ht="15" customHeight="1">
      <c r="A52" s="157" t="s">
        <v>117</v>
      </c>
      <c r="B52" s="458">
        <v>5</v>
      </c>
      <c r="C52" s="458"/>
      <c r="D52" s="458"/>
      <c r="E52" s="458"/>
      <c r="F52" s="458"/>
      <c r="G52" s="459"/>
    </row>
    <row r="53" spans="1:7" ht="15" customHeight="1">
      <c r="A53" s="443" t="s">
        <v>0</v>
      </c>
      <c r="B53" s="445" t="s">
        <v>118</v>
      </c>
      <c r="C53" s="446"/>
      <c r="D53" s="31" t="s">
        <v>260</v>
      </c>
      <c r="E53" s="113"/>
      <c r="F53" s="114"/>
      <c r="G53" s="106"/>
    </row>
    <row r="54" spans="1:7" ht="15" customHeight="1">
      <c r="A54" s="444"/>
      <c r="B54" s="447" t="s">
        <v>8</v>
      </c>
      <c r="C54" s="17" t="s">
        <v>9</v>
      </c>
      <c r="D54" s="428" t="s">
        <v>20</v>
      </c>
      <c r="E54" s="429"/>
      <c r="F54" s="429"/>
      <c r="G54" s="430"/>
    </row>
    <row r="55" spans="1:7" ht="15" customHeight="1">
      <c r="A55" s="444"/>
      <c r="B55" s="448"/>
      <c r="C55" s="17" t="s">
        <v>10</v>
      </c>
      <c r="D55" s="428" t="s">
        <v>42</v>
      </c>
      <c r="E55" s="429"/>
      <c r="F55" s="429"/>
      <c r="G55" s="430"/>
    </row>
    <row r="56" spans="1:7" ht="15" customHeight="1">
      <c r="A56" s="444"/>
      <c r="B56" s="449" t="s">
        <v>244</v>
      </c>
      <c r="C56" s="17" t="s">
        <v>9</v>
      </c>
      <c r="D56" s="428" t="s">
        <v>20</v>
      </c>
      <c r="E56" s="429"/>
      <c r="F56" s="429"/>
      <c r="G56" s="430"/>
    </row>
    <row r="57" spans="1:7" ht="15" customHeight="1">
      <c r="A57" s="444"/>
      <c r="B57" s="450"/>
      <c r="C57" s="17" t="s">
        <v>10</v>
      </c>
      <c r="D57" s="428" t="s">
        <v>42</v>
      </c>
      <c r="E57" s="429"/>
      <c r="F57" s="429"/>
      <c r="G57" s="430"/>
    </row>
    <row r="58" spans="1:7" ht="62.1" customHeight="1">
      <c r="A58" s="444"/>
      <c r="B58" s="431" t="s">
        <v>245</v>
      </c>
      <c r="C58" s="432"/>
      <c r="D58" s="433" t="s">
        <v>20</v>
      </c>
      <c r="E58" s="434"/>
      <c r="F58" s="434"/>
      <c r="G58" s="435"/>
    </row>
    <row r="59" spans="1:7" ht="15.75" customHeight="1">
      <c r="A59" s="154"/>
      <c r="B59" s="436" t="s">
        <v>119</v>
      </c>
      <c r="C59" s="437"/>
      <c r="D59" s="158" t="s">
        <v>261</v>
      </c>
      <c r="E59" s="159"/>
      <c r="F59" s="159"/>
      <c r="G59" s="160"/>
    </row>
    <row r="60" spans="1:7" ht="16.5" customHeight="1">
      <c r="A60" s="422" t="s">
        <v>120</v>
      </c>
      <c r="B60" s="451" t="s">
        <v>2</v>
      </c>
      <c r="C60" s="452"/>
      <c r="D60" s="453" t="s">
        <v>262</v>
      </c>
      <c r="E60" s="454"/>
      <c r="F60" s="454"/>
      <c r="G60" s="455"/>
    </row>
    <row r="61" spans="1:7" ht="16.5" customHeight="1">
      <c r="A61" s="423"/>
      <c r="B61" s="438" t="s">
        <v>3</v>
      </c>
      <c r="C61" s="439"/>
      <c r="D61" s="440" t="s">
        <v>262</v>
      </c>
      <c r="E61" s="441"/>
      <c r="F61" s="441"/>
      <c r="G61" s="442"/>
    </row>
    <row r="62" spans="1:7" ht="16.5" customHeight="1">
      <c r="A62" s="423"/>
      <c r="B62" s="438" t="s">
        <v>4</v>
      </c>
      <c r="C62" s="439"/>
      <c r="D62" s="440" t="s">
        <v>262</v>
      </c>
      <c r="E62" s="441"/>
      <c r="F62" s="441"/>
      <c r="G62" s="442"/>
    </row>
    <row r="63" spans="1:7" ht="16.5" customHeight="1">
      <c r="A63" s="424"/>
      <c r="B63" s="456" t="s">
        <v>28</v>
      </c>
      <c r="C63" s="457"/>
      <c r="D63" s="425" t="s">
        <v>36</v>
      </c>
      <c r="E63" s="426"/>
      <c r="F63" s="426"/>
      <c r="G63" s="427"/>
    </row>
  </sheetData>
  <sheetProtection formatCells="0" formatColumns="0" formatRows="0" selectLockedCells="1"/>
  <mergeCells count="105">
    <mergeCell ref="B47:C47"/>
    <mergeCell ref="B48:C48"/>
    <mergeCell ref="D48:G48"/>
    <mergeCell ref="B50:C50"/>
    <mergeCell ref="B44:B45"/>
    <mergeCell ref="B49:C49"/>
    <mergeCell ref="D49:G49"/>
    <mergeCell ref="D50:G50"/>
    <mergeCell ref="D56:G56"/>
    <mergeCell ref="D54:G54"/>
    <mergeCell ref="D55:G55"/>
    <mergeCell ref="D44:G44"/>
    <mergeCell ref="B51:C51"/>
    <mergeCell ref="B52:G52"/>
    <mergeCell ref="D18:G18"/>
    <mergeCell ref="D19:G19"/>
    <mergeCell ref="D21:G21"/>
    <mergeCell ref="D20:G20"/>
    <mergeCell ref="B23:C23"/>
    <mergeCell ref="B17:C17"/>
    <mergeCell ref="D45:G45"/>
    <mergeCell ref="B46:C46"/>
    <mergeCell ref="D46:G46"/>
    <mergeCell ref="D33:G33"/>
    <mergeCell ref="D30:G30"/>
    <mergeCell ref="D31:G31"/>
    <mergeCell ref="D32:G32"/>
    <mergeCell ref="B29:C29"/>
    <mergeCell ref="D26:G26"/>
    <mergeCell ref="D25:G25"/>
    <mergeCell ref="D42:G42"/>
    <mergeCell ref="D43:G43"/>
    <mergeCell ref="D37:G37"/>
    <mergeCell ref="D34:G34"/>
    <mergeCell ref="D36:G36"/>
    <mergeCell ref="B40:G40"/>
    <mergeCell ref="B41:C41"/>
    <mergeCell ref="B42:B43"/>
    <mergeCell ref="B12:C12"/>
    <mergeCell ref="B15:C15"/>
    <mergeCell ref="B14:C14"/>
    <mergeCell ref="B6:B7"/>
    <mergeCell ref="D12:G12"/>
    <mergeCell ref="D13:G13"/>
    <mergeCell ref="D14:G14"/>
    <mergeCell ref="D15:G15"/>
    <mergeCell ref="D7:G7"/>
    <mergeCell ref="D8:G8"/>
    <mergeCell ref="D9:G9"/>
    <mergeCell ref="B11:C11"/>
    <mergeCell ref="A24:A27"/>
    <mergeCell ref="B27:C27"/>
    <mergeCell ref="D27:G27"/>
    <mergeCell ref="B4:G4"/>
    <mergeCell ref="B16:G16"/>
    <mergeCell ref="B26:C26"/>
    <mergeCell ref="B10:C10"/>
    <mergeCell ref="A41:A46"/>
    <mergeCell ref="D22:G22"/>
    <mergeCell ref="B8:B9"/>
    <mergeCell ref="B20:B21"/>
    <mergeCell ref="A5:A10"/>
    <mergeCell ref="A17:A22"/>
    <mergeCell ref="B5:C5"/>
    <mergeCell ref="B18:B19"/>
    <mergeCell ref="A12:A15"/>
    <mergeCell ref="B22:C22"/>
    <mergeCell ref="B25:C25"/>
    <mergeCell ref="B24:C24"/>
    <mergeCell ref="D24:G24"/>
    <mergeCell ref="D6:G6"/>
    <mergeCell ref="D10:G10"/>
    <mergeCell ref="B13:C13"/>
    <mergeCell ref="B38:C38"/>
    <mergeCell ref="D38:G38"/>
    <mergeCell ref="D39:G39"/>
    <mergeCell ref="B28:G28"/>
    <mergeCell ref="A29:A34"/>
    <mergeCell ref="B30:B31"/>
    <mergeCell ref="B32:B33"/>
    <mergeCell ref="B34:C34"/>
    <mergeCell ref="B35:C35"/>
    <mergeCell ref="A36:A39"/>
    <mergeCell ref="B36:C36"/>
    <mergeCell ref="B37:C37"/>
    <mergeCell ref="B39:C39"/>
    <mergeCell ref="A48:A51"/>
    <mergeCell ref="D51:G51"/>
    <mergeCell ref="D57:G57"/>
    <mergeCell ref="B58:C58"/>
    <mergeCell ref="D58:G58"/>
    <mergeCell ref="B59:C59"/>
    <mergeCell ref="B61:C61"/>
    <mergeCell ref="D62:G62"/>
    <mergeCell ref="D63:G63"/>
    <mergeCell ref="A53:A58"/>
    <mergeCell ref="B53:C53"/>
    <mergeCell ref="B54:B55"/>
    <mergeCell ref="B56:B57"/>
    <mergeCell ref="A60:A63"/>
    <mergeCell ref="B60:C60"/>
    <mergeCell ref="D60:G60"/>
    <mergeCell ref="D61:G61"/>
    <mergeCell ref="B62:C62"/>
    <mergeCell ref="B63:C63"/>
  </mergeCells>
  <phoneticPr fontId="8"/>
  <printOptions horizontalCentered="1"/>
  <pageMargins left="0.59055118110236227" right="0.59055118110236227" top="0.59055118110236227" bottom="0.39370078740157483" header="0.19685039370078741" footer="0.19685039370078741"/>
  <pageSetup paperSize="9" scale="84" fitToHeight="0" orientation="portrait" r:id="rId1"/>
  <headerFooter>
    <oddHeader>&amp;C&amp;9&amp;F</oddHeader>
    <oddFooter>&amp;C&amp;10&amp;P/&amp;N</oddFooter>
  </headerFooter>
  <rowBreaks count="1" manualBreakCount="1">
    <brk id="39"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M101"/>
  <sheetViews>
    <sheetView showGridLines="0" showZeros="0" view="pageBreakPreview" zoomScaleNormal="100" zoomScaleSheetLayoutView="100" workbookViewId="0"/>
  </sheetViews>
  <sheetFormatPr defaultRowHeight="15.75"/>
  <cols>
    <col min="1" max="1" width="3.5546875" customWidth="1"/>
    <col min="2" max="2" width="10.77734375" customWidth="1"/>
    <col min="3" max="4" width="16.77734375" customWidth="1"/>
    <col min="5" max="12" width="6.33203125" customWidth="1"/>
    <col min="13" max="13" width="4.88671875" style="73" bestFit="1" customWidth="1"/>
  </cols>
  <sheetData>
    <row r="1" spans="1:13" ht="15.75" customHeight="1">
      <c r="A1" s="29"/>
      <c r="L1" s="22" t="str">
        <f>'1)日本側交流機関概要'!G1</f>
        <v>Ver.2401</v>
      </c>
    </row>
    <row r="2" spans="1:13" ht="18" customHeight="1">
      <c r="A2" s="367" t="s">
        <v>235</v>
      </c>
      <c r="B2" s="368"/>
      <c r="C2" s="368"/>
      <c r="D2" s="368"/>
      <c r="E2" s="368"/>
      <c r="F2" s="368"/>
      <c r="G2" s="368"/>
      <c r="H2" s="368"/>
      <c r="I2" s="368"/>
      <c r="J2" s="368"/>
      <c r="K2" s="368"/>
      <c r="L2" s="369"/>
      <c r="M2" s="145"/>
    </row>
    <row r="3" spans="1:13" ht="16.5" customHeight="1">
      <c r="A3" s="464" t="s">
        <v>162</v>
      </c>
      <c r="B3" s="465"/>
      <c r="C3" s="465"/>
      <c r="D3" s="465"/>
      <c r="E3" s="465"/>
      <c r="F3" s="465"/>
      <c r="G3" s="465"/>
      <c r="H3" s="465"/>
      <c r="I3" s="465"/>
      <c r="J3" s="465"/>
      <c r="K3" s="465"/>
      <c r="L3" s="466"/>
      <c r="M3" s="143"/>
    </row>
    <row r="4" spans="1:13" ht="48.75" customHeight="1" thickBot="1">
      <c r="A4" s="54"/>
      <c r="B4" s="55" t="s">
        <v>263</v>
      </c>
      <c r="C4" s="168" t="s">
        <v>264</v>
      </c>
      <c r="D4" s="185" t="s">
        <v>265</v>
      </c>
      <c r="E4" s="99" t="s">
        <v>352</v>
      </c>
      <c r="F4" s="100" t="s">
        <v>11</v>
      </c>
      <c r="G4" s="100" t="s">
        <v>12</v>
      </c>
      <c r="H4" s="100" t="s">
        <v>13</v>
      </c>
      <c r="I4" s="100" t="s">
        <v>14</v>
      </c>
      <c r="J4" s="100" t="s">
        <v>15</v>
      </c>
      <c r="K4" s="101" t="s">
        <v>16</v>
      </c>
      <c r="L4" s="33" t="s">
        <v>17</v>
      </c>
      <c r="M4" s="144"/>
    </row>
    <row r="5" spans="1:13" ht="13.5" customHeight="1" thickTop="1">
      <c r="A5" s="51">
        <v>1</v>
      </c>
      <c r="B5" s="56"/>
      <c r="C5" s="169"/>
      <c r="D5" s="186"/>
      <c r="E5" s="38"/>
      <c r="F5" s="19"/>
      <c r="G5" s="19"/>
      <c r="H5" s="19"/>
      <c r="I5" s="19"/>
      <c r="J5" s="19"/>
      <c r="K5" s="34"/>
      <c r="L5" s="32">
        <f t="shared" ref="L5:L14" si="0">SUM(E5:K5)</f>
        <v>0</v>
      </c>
      <c r="M5" s="142"/>
    </row>
    <row r="6" spans="1:13" ht="13.5" customHeight="1">
      <c r="A6" s="76">
        <v>2</v>
      </c>
      <c r="B6" s="112"/>
      <c r="C6" s="167"/>
      <c r="D6" s="187"/>
      <c r="E6" s="77"/>
      <c r="F6" s="78"/>
      <c r="G6" s="78"/>
      <c r="H6" s="78"/>
      <c r="I6" s="78"/>
      <c r="J6" s="78"/>
      <c r="K6" s="79"/>
      <c r="L6" s="80">
        <f t="shared" si="0"/>
        <v>0</v>
      </c>
      <c r="M6" s="142"/>
    </row>
    <row r="7" spans="1:13" ht="13.5" customHeight="1">
      <c r="A7" s="52">
        <v>3</v>
      </c>
      <c r="B7" s="56"/>
      <c r="C7" s="166"/>
      <c r="D7" s="186"/>
      <c r="E7" s="38"/>
      <c r="F7" s="19"/>
      <c r="G7" s="19"/>
      <c r="H7" s="19"/>
      <c r="I7" s="19"/>
      <c r="J7" s="19"/>
      <c r="K7" s="34"/>
      <c r="L7" s="32">
        <f t="shared" si="0"/>
        <v>0</v>
      </c>
      <c r="M7" s="142"/>
    </row>
    <row r="8" spans="1:13" ht="13.5" customHeight="1">
      <c r="A8" s="76">
        <v>4</v>
      </c>
      <c r="B8" s="112"/>
      <c r="C8" s="167"/>
      <c r="D8" s="187"/>
      <c r="E8" s="77"/>
      <c r="F8" s="78"/>
      <c r="G8" s="78"/>
      <c r="H8" s="78"/>
      <c r="I8" s="78"/>
      <c r="J8" s="78"/>
      <c r="K8" s="79"/>
      <c r="L8" s="80">
        <f t="shared" si="0"/>
        <v>0</v>
      </c>
      <c r="M8" s="142"/>
    </row>
    <row r="9" spans="1:13" ht="13.5" customHeight="1">
      <c r="A9" s="52">
        <v>5</v>
      </c>
      <c r="B9" s="56"/>
      <c r="C9" s="166"/>
      <c r="D9" s="186"/>
      <c r="E9" s="38"/>
      <c r="F9" s="19"/>
      <c r="G9" s="19"/>
      <c r="H9" s="19"/>
      <c r="I9" s="19"/>
      <c r="J9" s="19"/>
      <c r="K9" s="34"/>
      <c r="L9" s="32">
        <f t="shared" si="0"/>
        <v>0</v>
      </c>
      <c r="M9" s="142"/>
    </row>
    <row r="10" spans="1:13" ht="13.5" customHeight="1">
      <c r="A10" s="76">
        <v>6</v>
      </c>
      <c r="B10" s="112"/>
      <c r="C10" s="167"/>
      <c r="D10" s="187"/>
      <c r="E10" s="77"/>
      <c r="F10" s="78"/>
      <c r="G10" s="78"/>
      <c r="H10" s="78"/>
      <c r="I10" s="78"/>
      <c r="J10" s="78"/>
      <c r="K10" s="79"/>
      <c r="L10" s="80">
        <f t="shared" si="0"/>
        <v>0</v>
      </c>
      <c r="M10" s="142"/>
    </row>
    <row r="11" spans="1:13" ht="13.5" customHeight="1">
      <c r="A11" s="52">
        <v>7</v>
      </c>
      <c r="B11" s="56"/>
      <c r="C11" s="166"/>
      <c r="D11" s="186"/>
      <c r="E11" s="38"/>
      <c r="F11" s="19"/>
      <c r="G11" s="19"/>
      <c r="H11" s="19"/>
      <c r="I11" s="19"/>
      <c r="J11" s="19"/>
      <c r="K11" s="34"/>
      <c r="L11" s="32">
        <f t="shared" si="0"/>
        <v>0</v>
      </c>
      <c r="M11" s="142"/>
    </row>
    <row r="12" spans="1:13" ht="13.5" customHeight="1">
      <c r="A12" s="76">
        <v>8</v>
      </c>
      <c r="B12" s="112"/>
      <c r="C12" s="167"/>
      <c r="D12" s="187"/>
      <c r="E12" s="77"/>
      <c r="F12" s="78"/>
      <c r="G12" s="78"/>
      <c r="H12" s="78"/>
      <c r="I12" s="78"/>
      <c r="J12" s="78"/>
      <c r="K12" s="79"/>
      <c r="L12" s="80">
        <f t="shared" si="0"/>
        <v>0</v>
      </c>
      <c r="M12" s="142"/>
    </row>
    <row r="13" spans="1:13" ht="13.5" customHeight="1">
      <c r="A13" s="52">
        <v>9</v>
      </c>
      <c r="B13" s="56"/>
      <c r="C13" s="166"/>
      <c r="D13" s="186"/>
      <c r="E13" s="38"/>
      <c r="F13" s="19"/>
      <c r="G13" s="19"/>
      <c r="H13" s="19"/>
      <c r="I13" s="19"/>
      <c r="J13" s="19"/>
      <c r="K13" s="34"/>
      <c r="L13" s="32">
        <f t="shared" si="0"/>
        <v>0</v>
      </c>
      <c r="M13" s="142"/>
    </row>
    <row r="14" spans="1:13" ht="13.5" customHeight="1" thickBot="1">
      <c r="A14" s="76">
        <v>10</v>
      </c>
      <c r="B14" s="112"/>
      <c r="C14" s="167"/>
      <c r="D14" s="187"/>
      <c r="E14" s="77"/>
      <c r="F14" s="78"/>
      <c r="G14" s="78"/>
      <c r="H14" s="78"/>
      <c r="I14" s="78"/>
      <c r="J14" s="78"/>
      <c r="K14" s="79"/>
      <c r="L14" s="80">
        <f t="shared" si="0"/>
        <v>0</v>
      </c>
      <c r="M14" s="142"/>
    </row>
    <row r="15" spans="1:13" ht="13.5" customHeight="1" thickTop="1">
      <c r="A15" s="460" t="s">
        <v>246</v>
      </c>
      <c r="B15" s="461"/>
      <c r="C15" s="461"/>
      <c r="D15" s="155"/>
      <c r="E15" s="129" t="s">
        <v>352</v>
      </c>
      <c r="F15" s="130" t="s">
        <v>11</v>
      </c>
      <c r="G15" s="130" t="s">
        <v>12</v>
      </c>
      <c r="H15" s="130" t="s">
        <v>13</v>
      </c>
      <c r="I15" s="130" t="s">
        <v>14</v>
      </c>
      <c r="J15" s="130" t="s">
        <v>15</v>
      </c>
      <c r="K15" s="131" t="s">
        <v>16</v>
      </c>
      <c r="L15" s="132" t="s">
        <v>17</v>
      </c>
    </row>
    <row r="16" spans="1:13" ht="19.5" customHeight="1">
      <c r="A16" s="462"/>
      <c r="B16" s="463"/>
      <c r="C16" s="463"/>
      <c r="D16" s="156"/>
      <c r="E16" s="37">
        <f t="shared" ref="E16:K16" si="1">SUM(E5:E14)</f>
        <v>0</v>
      </c>
      <c r="F16" s="35">
        <f t="shared" si="1"/>
        <v>0</v>
      </c>
      <c r="G16" s="35">
        <f t="shared" si="1"/>
        <v>0</v>
      </c>
      <c r="H16" s="35">
        <f t="shared" si="1"/>
        <v>0</v>
      </c>
      <c r="I16" s="35">
        <f t="shared" si="1"/>
        <v>0</v>
      </c>
      <c r="J16" s="35">
        <f t="shared" si="1"/>
        <v>0</v>
      </c>
      <c r="K16" s="36">
        <f t="shared" si="1"/>
        <v>0</v>
      </c>
      <c r="L16" s="40">
        <f>SUM(E16:K16)</f>
        <v>0</v>
      </c>
    </row>
    <row r="17" spans="1:13" ht="4.5" customHeight="1"/>
    <row r="18" spans="1:13" ht="18" customHeight="1">
      <c r="A18" s="367" t="s">
        <v>236</v>
      </c>
      <c r="B18" s="368"/>
      <c r="C18" s="368"/>
      <c r="D18" s="368"/>
      <c r="E18" s="368"/>
      <c r="F18" s="368"/>
      <c r="G18" s="368"/>
      <c r="H18" s="368"/>
      <c r="I18" s="368"/>
      <c r="J18" s="368"/>
      <c r="K18" s="368"/>
      <c r="L18" s="369"/>
      <c r="M18" s="145"/>
    </row>
    <row r="19" spans="1:13" ht="16.5" customHeight="1">
      <c r="A19" s="464" t="s">
        <v>163</v>
      </c>
      <c r="B19" s="465"/>
      <c r="C19" s="465"/>
      <c r="D19" s="465"/>
      <c r="E19" s="465"/>
      <c r="F19" s="465"/>
      <c r="G19" s="465"/>
      <c r="H19" s="465"/>
      <c r="I19" s="465"/>
      <c r="J19" s="465"/>
      <c r="K19" s="465"/>
      <c r="L19" s="466"/>
      <c r="M19" s="143"/>
    </row>
    <row r="20" spans="1:13" ht="46.5" customHeight="1" thickBot="1">
      <c r="A20" s="54"/>
      <c r="B20" s="55" t="s">
        <v>266</v>
      </c>
      <c r="C20" s="168" t="s">
        <v>267</v>
      </c>
      <c r="D20" s="185" t="s">
        <v>268</v>
      </c>
      <c r="E20" s="99" t="s">
        <v>352</v>
      </c>
      <c r="F20" s="100" t="s">
        <v>11</v>
      </c>
      <c r="G20" s="100" t="s">
        <v>12</v>
      </c>
      <c r="H20" s="100" t="s">
        <v>13</v>
      </c>
      <c r="I20" s="100" t="s">
        <v>14</v>
      </c>
      <c r="J20" s="100" t="s">
        <v>15</v>
      </c>
      <c r="K20" s="101" t="s">
        <v>16</v>
      </c>
      <c r="L20" s="33" t="s">
        <v>17</v>
      </c>
      <c r="M20" s="144"/>
    </row>
    <row r="21" spans="1:13" ht="13.5" customHeight="1" thickTop="1">
      <c r="A21" s="51" t="s">
        <v>88</v>
      </c>
      <c r="B21" s="56"/>
      <c r="C21" s="169"/>
      <c r="D21" s="186"/>
      <c r="E21" s="38"/>
      <c r="F21" s="19"/>
      <c r="G21" s="19"/>
      <c r="H21" s="19"/>
      <c r="I21" s="19"/>
      <c r="J21" s="19"/>
      <c r="K21" s="34"/>
      <c r="L21" s="32">
        <f t="shared" ref="L21:L30" si="2">SUM(E21:K21)</f>
        <v>0</v>
      </c>
      <c r="M21" s="142"/>
    </row>
    <row r="22" spans="1:13" ht="13.5" customHeight="1">
      <c r="A22" s="76" t="s">
        <v>205</v>
      </c>
      <c r="B22" s="112"/>
      <c r="C22" s="167"/>
      <c r="D22" s="187"/>
      <c r="E22" s="77"/>
      <c r="F22" s="78"/>
      <c r="G22" s="78"/>
      <c r="H22" s="78"/>
      <c r="I22" s="78"/>
      <c r="J22" s="78"/>
      <c r="K22" s="79"/>
      <c r="L22" s="80">
        <f t="shared" si="2"/>
        <v>0</v>
      </c>
      <c r="M22" s="142"/>
    </row>
    <row r="23" spans="1:13" ht="13.5" customHeight="1">
      <c r="A23" s="52" t="s">
        <v>206</v>
      </c>
      <c r="B23" s="56"/>
      <c r="C23" s="166"/>
      <c r="D23" s="186"/>
      <c r="E23" s="38"/>
      <c r="F23" s="19"/>
      <c r="G23" s="19"/>
      <c r="H23" s="19"/>
      <c r="I23" s="19"/>
      <c r="J23" s="19"/>
      <c r="K23" s="34"/>
      <c r="L23" s="32">
        <f t="shared" si="2"/>
        <v>0</v>
      </c>
      <c r="M23" s="142"/>
    </row>
    <row r="24" spans="1:13" ht="13.5" customHeight="1">
      <c r="A24" s="76" t="s">
        <v>207</v>
      </c>
      <c r="B24" s="112"/>
      <c r="C24" s="167"/>
      <c r="D24" s="187"/>
      <c r="E24" s="77"/>
      <c r="F24" s="78"/>
      <c r="G24" s="78"/>
      <c r="H24" s="78"/>
      <c r="I24" s="78"/>
      <c r="J24" s="78"/>
      <c r="K24" s="79"/>
      <c r="L24" s="80">
        <f t="shared" si="2"/>
        <v>0</v>
      </c>
      <c r="M24" s="142"/>
    </row>
    <row r="25" spans="1:13" ht="13.5" customHeight="1">
      <c r="A25" s="52" t="s">
        <v>208</v>
      </c>
      <c r="B25" s="56"/>
      <c r="C25" s="166"/>
      <c r="D25" s="186"/>
      <c r="E25" s="38"/>
      <c r="F25" s="19"/>
      <c r="G25" s="19"/>
      <c r="H25" s="19"/>
      <c r="I25" s="19"/>
      <c r="J25" s="19"/>
      <c r="K25" s="34"/>
      <c r="L25" s="32">
        <f t="shared" si="2"/>
        <v>0</v>
      </c>
      <c r="M25" s="142"/>
    </row>
    <row r="26" spans="1:13" ht="13.5" customHeight="1">
      <c r="A26" s="76" t="s">
        <v>209</v>
      </c>
      <c r="B26" s="112"/>
      <c r="C26" s="167"/>
      <c r="D26" s="187"/>
      <c r="E26" s="77"/>
      <c r="F26" s="78"/>
      <c r="G26" s="78"/>
      <c r="H26" s="78"/>
      <c r="I26" s="78"/>
      <c r="J26" s="78"/>
      <c r="K26" s="79"/>
      <c r="L26" s="80">
        <f t="shared" si="2"/>
        <v>0</v>
      </c>
      <c r="M26" s="142"/>
    </row>
    <row r="27" spans="1:13" ht="13.5" customHeight="1">
      <c r="A27" s="52" t="s">
        <v>210</v>
      </c>
      <c r="B27" s="56"/>
      <c r="C27" s="166"/>
      <c r="D27" s="186"/>
      <c r="E27" s="38"/>
      <c r="F27" s="19"/>
      <c r="G27" s="19"/>
      <c r="H27" s="19"/>
      <c r="I27" s="19"/>
      <c r="J27" s="19"/>
      <c r="K27" s="34"/>
      <c r="L27" s="32">
        <f t="shared" si="2"/>
        <v>0</v>
      </c>
      <c r="M27" s="142"/>
    </row>
    <row r="28" spans="1:13" ht="13.5" customHeight="1">
      <c r="A28" s="76" t="s">
        <v>170</v>
      </c>
      <c r="B28" s="112"/>
      <c r="C28" s="167"/>
      <c r="D28" s="187"/>
      <c r="E28" s="77"/>
      <c r="F28" s="78"/>
      <c r="G28" s="78"/>
      <c r="H28" s="78"/>
      <c r="I28" s="78"/>
      <c r="J28" s="78"/>
      <c r="K28" s="79"/>
      <c r="L28" s="80">
        <f t="shared" si="2"/>
        <v>0</v>
      </c>
      <c r="M28" s="142"/>
    </row>
    <row r="29" spans="1:13" ht="13.15" customHeight="1">
      <c r="A29" s="52" t="s">
        <v>171</v>
      </c>
      <c r="B29" s="56"/>
      <c r="C29" s="166"/>
      <c r="D29" s="186"/>
      <c r="E29" s="38"/>
      <c r="F29" s="19"/>
      <c r="G29" s="19"/>
      <c r="H29" s="19"/>
      <c r="I29" s="19"/>
      <c r="J29" s="19"/>
      <c r="K29" s="34"/>
      <c r="L29" s="32">
        <f t="shared" si="2"/>
        <v>0</v>
      </c>
      <c r="M29" s="142"/>
    </row>
    <row r="30" spans="1:13" ht="13.15" customHeight="1" thickBot="1">
      <c r="A30" s="76" t="s">
        <v>172</v>
      </c>
      <c r="B30" s="112"/>
      <c r="C30" s="167"/>
      <c r="D30" s="187"/>
      <c r="E30" s="77"/>
      <c r="F30" s="78"/>
      <c r="G30" s="78"/>
      <c r="H30" s="78"/>
      <c r="I30" s="78"/>
      <c r="J30" s="78"/>
      <c r="K30" s="79"/>
      <c r="L30" s="80">
        <f t="shared" si="2"/>
        <v>0</v>
      </c>
      <c r="M30" s="142"/>
    </row>
    <row r="31" spans="1:13" ht="13.5" customHeight="1" thickTop="1">
      <c r="A31" s="460" t="s">
        <v>247</v>
      </c>
      <c r="B31" s="461"/>
      <c r="C31" s="461"/>
      <c r="D31" s="155"/>
      <c r="E31" s="129" t="s">
        <v>352</v>
      </c>
      <c r="F31" s="130" t="s">
        <v>11</v>
      </c>
      <c r="G31" s="130" t="s">
        <v>12</v>
      </c>
      <c r="H31" s="130" t="s">
        <v>13</v>
      </c>
      <c r="I31" s="130" t="s">
        <v>14</v>
      </c>
      <c r="J31" s="130" t="s">
        <v>15</v>
      </c>
      <c r="K31" s="131" t="s">
        <v>16</v>
      </c>
      <c r="L31" s="132" t="s">
        <v>17</v>
      </c>
    </row>
    <row r="32" spans="1:13" ht="18.75" customHeight="1">
      <c r="A32" s="462"/>
      <c r="B32" s="463"/>
      <c r="C32" s="463"/>
      <c r="D32" s="156"/>
      <c r="E32" s="37">
        <f t="shared" ref="E32:K32" si="3">SUM(E21:E30)</f>
        <v>0</v>
      </c>
      <c r="F32" s="35">
        <f t="shared" si="3"/>
        <v>0</v>
      </c>
      <c r="G32" s="35">
        <f t="shared" si="3"/>
        <v>0</v>
      </c>
      <c r="H32" s="35">
        <f t="shared" si="3"/>
        <v>0</v>
      </c>
      <c r="I32" s="35">
        <f t="shared" si="3"/>
        <v>0</v>
      </c>
      <c r="J32" s="35">
        <f t="shared" si="3"/>
        <v>0</v>
      </c>
      <c r="K32" s="36">
        <f t="shared" si="3"/>
        <v>0</v>
      </c>
      <c r="L32" s="40">
        <f>SUM(E32:K32)</f>
        <v>0</v>
      </c>
    </row>
    <row r="33" spans="1:13" ht="4.5" customHeight="1"/>
    <row r="34" spans="1:13" ht="18" customHeight="1">
      <c r="A34" s="367" t="s">
        <v>121</v>
      </c>
      <c r="B34" s="368"/>
      <c r="C34" s="368"/>
      <c r="D34" s="368"/>
      <c r="E34" s="368"/>
      <c r="F34" s="368"/>
      <c r="G34" s="368"/>
      <c r="H34" s="368"/>
      <c r="I34" s="368"/>
      <c r="J34" s="368"/>
      <c r="K34" s="368"/>
      <c r="L34" s="369"/>
    </row>
    <row r="35" spans="1:13">
      <c r="A35" s="477" t="s">
        <v>122</v>
      </c>
      <c r="B35" s="478"/>
      <c r="C35" s="478"/>
      <c r="D35" s="478"/>
      <c r="E35" s="479"/>
      <c r="F35" s="479"/>
      <c r="G35" s="479"/>
      <c r="H35" s="479"/>
      <c r="I35" s="479"/>
      <c r="J35" s="479"/>
      <c r="K35" s="479"/>
      <c r="L35" s="480"/>
    </row>
    <row r="36" spans="1:13" ht="18" customHeight="1">
      <c r="A36" s="481" t="s">
        <v>123</v>
      </c>
      <c r="B36" s="482"/>
      <c r="C36" s="482"/>
      <c r="D36" s="482"/>
      <c r="E36" s="482"/>
      <c r="F36" s="483"/>
      <c r="G36" s="483"/>
      <c r="H36" s="483"/>
      <c r="I36" s="483"/>
      <c r="J36" s="483"/>
      <c r="K36" s="483"/>
      <c r="L36" s="484"/>
    </row>
    <row r="37" spans="1:13" ht="34.5" customHeight="1">
      <c r="A37" s="471" t="s">
        <v>269</v>
      </c>
      <c r="B37" s="472"/>
      <c r="C37" s="472"/>
      <c r="D37" s="472"/>
      <c r="E37" s="472"/>
      <c r="F37" s="472"/>
      <c r="G37" s="472"/>
      <c r="H37" s="472"/>
      <c r="I37" s="472"/>
      <c r="J37" s="472"/>
      <c r="K37" s="472"/>
      <c r="L37" s="473"/>
    </row>
    <row r="38" spans="1:13" ht="34.5" customHeight="1">
      <c r="A38" s="474"/>
      <c r="B38" s="475"/>
      <c r="C38" s="475"/>
      <c r="D38" s="475"/>
      <c r="E38" s="475"/>
      <c r="F38" s="475"/>
      <c r="G38" s="475"/>
      <c r="H38" s="475"/>
      <c r="I38" s="475"/>
      <c r="J38" s="475"/>
      <c r="K38" s="475"/>
      <c r="L38" s="476"/>
    </row>
    <row r="39" spans="1:13" ht="18" customHeight="1">
      <c r="A39" s="467" t="s">
        <v>95</v>
      </c>
      <c r="B39" s="468"/>
      <c r="C39" s="468"/>
      <c r="D39" s="468"/>
      <c r="E39" s="468"/>
      <c r="F39" s="469"/>
      <c r="G39" s="469"/>
      <c r="H39" s="469"/>
      <c r="I39" s="469"/>
      <c r="J39" s="469"/>
      <c r="K39" s="469"/>
      <c r="L39" s="470"/>
    </row>
    <row r="40" spans="1:13" ht="34.5" customHeight="1">
      <c r="A40" s="471" t="s">
        <v>269</v>
      </c>
      <c r="B40" s="472"/>
      <c r="C40" s="472"/>
      <c r="D40" s="472"/>
      <c r="E40" s="472"/>
      <c r="F40" s="472"/>
      <c r="G40" s="472"/>
      <c r="H40" s="472"/>
      <c r="I40" s="472"/>
      <c r="J40" s="472"/>
      <c r="K40" s="472"/>
      <c r="L40" s="473"/>
    </row>
    <row r="41" spans="1:13" ht="34.5" customHeight="1">
      <c r="A41" s="474"/>
      <c r="B41" s="475"/>
      <c r="C41" s="475"/>
      <c r="D41" s="475"/>
      <c r="E41" s="475"/>
      <c r="F41" s="475"/>
      <c r="G41" s="475"/>
      <c r="H41" s="475"/>
      <c r="I41" s="475"/>
      <c r="J41" s="475"/>
      <c r="K41" s="475"/>
      <c r="L41" s="476"/>
    </row>
    <row r="45" spans="1:13" ht="18" customHeight="1">
      <c r="A45" s="367" t="s">
        <v>235</v>
      </c>
      <c r="B45" s="368"/>
      <c r="C45" s="368"/>
      <c r="D45" s="368"/>
      <c r="E45" s="368"/>
      <c r="F45" s="368"/>
      <c r="G45" s="368"/>
      <c r="H45" s="368"/>
      <c r="I45" s="368"/>
      <c r="J45" s="368"/>
      <c r="K45" s="368"/>
      <c r="L45" s="369"/>
      <c r="M45" s="145"/>
    </row>
    <row r="46" spans="1:13" ht="16.5" customHeight="1">
      <c r="A46" s="464" t="s">
        <v>162</v>
      </c>
      <c r="B46" s="465"/>
      <c r="C46" s="465"/>
      <c r="D46" s="465"/>
      <c r="E46" s="465"/>
      <c r="F46" s="465"/>
      <c r="G46" s="465"/>
      <c r="H46" s="465"/>
      <c r="I46" s="465"/>
      <c r="J46" s="465"/>
      <c r="K46" s="465"/>
      <c r="L46" s="466"/>
      <c r="M46" s="143"/>
    </row>
    <row r="47" spans="1:13" ht="48.75" customHeight="1" thickBot="1">
      <c r="A47" s="54"/>
      <c r="B47" s="55" t="s">
        <v>263</v>
      </c>
      <c r="C47" s="168" t="s">
        <v>264</v>
      </c>
      <c r="D47" s="185" t="s">
        <v>265</v>
      </c>
      <c r="E47" s="99" t="s">
        <v>352</v>
      </c>
      <c r="F47" s="100" t="s">
        <v>11</v>
      </c>
      <c r="G47" s="100" t="s">
        <v>12</v>
      </c>
      <c r="H47" s="100" t="s">
        <v>13</v>
      </c>
      <c r="I47" s="100" t="s">
        <v>14</v>
      </c>
      <c r="J47" s="100" t="s">
        <v>15</v>
      </c>
      <c r="K47" s="101" t="s">
        <v>16</v>
      </c>
      <c r="L47" s="33" t="s">
        <v>17</v>
      </c>
      <c r="M47" s="144"/>
    </row>
    <row r="48" spans="1:13" ht="13.5" customHeight="1" thickTop="1">
      <c r="A48" s="51">
        <v>1</v>
      </c>
      <c r="B48" s="56" t="s">
        <v>270</v>
      </c>
      <c r="C48" s="169" t="s">
        <v>271</v>
      </c>
      <c r="D48" s="186" t="s">
        <v>272</v>
      </c>
      <c r="E48" s="38"/>
      <c r="F48" s="19">
        <v>4</v>
      </c>
      <c r="G48" s="19"/>
      <c r="H48" s="19"/>
      <c r="I48" s="19">
        <v>1</v>
      </c>
      <c r="J48" s="19"/>
      <c r="K48" s="34"/>
      <c r="L48" s="32">
        <f t="shared" ref="L48:L70" si="4">SUM(E48:K48)</f>
        <v>5</v>
      </c>
      <c r="M48" s="142"/>
    </row>
    <row r="49" spans="1:13" ht="13.5" customHeight="1">
      <c r="A49" s="76">
        <v>2</v>
      </c>
      <c r="B49" s="112"/>
      <c r="C49" s="167"/>
      <c r="D49" s="187"/>
      <c r="E49" s="77"/>
      <c r="F49" s="78"/>
      <c r="G49" s="78"/>
      <c r="H49" s="78"/>
      <c r="I49" s="78"/>
      <c r="J49" s="78"/>
      <c r="K49" s="79"/>
      <c r="L49" s="80">
        <f t="shared" si="4"/>
        <v>0</v>
      </c>
      <c r="M49" s="142"/>
    </row>
    <row r="50" spans="1:13" ht="13.5" customHeight="1">
      <c r="A50" s="52">
        <v>3</v>
      </c>
      <c r="B50" s="56"/>
      <c r="C50" s="166"/>
      <c r="D50" s="186"/>
      <c r="E50" s="38"/>
      <c r="F50" s="19"/>
      <c r="G50" s="19"/>
      <c r="H50" s="19"/>
      <c r="I50" s="19"/>
      <c r="J50" s="19"/>
      <c r="K50" s="34"/>
      <c r="L50" s="32">
        <f t="shared" si="4"/>
        <v>0</v>
      </c>
      <c r="M50" s="142"/>
    </row>
    <row r="51" spans="1:13" ht="13.5" customHeight="1">
      <c r="A51" s="76">
        <v>4</v>
      </c>
      <c r="B51" s="112"/>
      <c r="C51" s="167"/>
      <c r="D51" s="187"/>
      <c r="E51" s="77"/>
      <c r="F51" s="78"/>
      <c r="G51" s="78"/>
      <c r="H51" s="78"/>
      <c r="I51" s="78"/>
      <c r="J51" s="78"/>
      <c r="K51" s="79"/>
      <c r="L51" s="80">
        <f t="shared" si="4"/>
        <v>0</v>
      </c>
      <c r="M51" s="142"/>
    </row>
    <row r="52" spans="1:13" ht="13.5" customHeight="1">
      <c r="A52" s="52">
        <v>5</v>
      </c>
      <c r="B52" s="56"/>
      <c r="C52" s="166"/>
      <c r="D52" s="186"/>
      <c r="E52" s="38"/>
      <c r="F52" s="19"/>
      <c r="G52" s="19"/>
      <c r="H52" s="19"/>
      <c r="I52" s="19"/>
      <c r="J52" s="19"/>
      <c r="K52" s="34"/>
      <c r="L52" s="32">
        <f t="shared" si="4"/>
        <v>0</v>
      </c>
      <c r="M52" s="142"/>
    </row>
    <row r="53" spans="1:13" ht="13.5" customHeight="1">
      <c r="A53" s="76">
        <v>6</v>
      </c>
      <c r="B53" s="112"/>
      <c r="C53" s="167"/>
      <c r="D53" s="187"/>
      <c r="E53" s="77"/>
      <c r="F53" s="78"/>
      <c r="G53" s="78"/>
      <c r="H53" s="78"/>
      <c r="I53" s="78"/>
      <c r="J53" s="78"/>
      <c r="K53" s="79"/>
      <c r="L53" s="80">
        <f t="shared" si="4"/>
        <v>0</v>
      </c>
      <c r="M53" s="142"/>
    </row>
    <row r="54" spans="1:13" ht="13.5" customHeight="1">
      <c r="A54" s="52">
        <v>7</v>
      </c>
      <c r="B54" s="56"/>
      <c r="C54" s="166"/>
      <c r="D54" s="186"/>
      <c r="E54" s="38"/>
      <c r="F54" s="19"/>
      <c r="G54" s="19"/>
      <c r="H54" s="19"/>
      <c r="I54" s="19"/>
      <c r="J54" s="19"/>
      <c r="K54" s="34"/>
      <c r="L54" s="32">
        <f t="shared" si="4"/>
        <v>0</v>
      </c>
      <c r="M54" s="142"/>
    </row>
    <row r="55" spans="1:13" ht="13.5" customHeight="1">
      <c r="A55" s="76">
        <v>8</v>
      </c>
      <c r="B55" s="112"/>
      <c r="C55" s="167"/>
      <c r="D55" s="187"/>
      <c r="E55" s="77"/>
      <c r="F55" s="78"/>
      <c r="G55" s="78"/>
      <c r="H55" s="78"/>
      <c r="I55" s="78"/>
      <c r="J55" s="78"/>
      <c r="K55" s="79"/>
      <c r="L55" s="80">
        <f t="shared" si="4"/>
        <v>0</v>
      </c>
      <c r="M55" s="142"/>
    </row>
    <row r="56" spans="1:13" ht="13.5" customHeight="1">
      <c r="A56" s="52">
        <v>9</v>
      </c>
      <c r="B56" s="56"/>
      <c r="C56" s="166"/>
      <c r="D56" s="186"/>
      <c r="E56" s="38"/>
      <c r="F56" s="19"/>
      <c r="G56" s="19"/>
      <c r="H56" s="19"/>
      <c r="I56" s="19"/>
      <c r="J56" s="19"/>
      <c r="K56" s="34"/>
      <c r="L56" s="32">
        <f t="shared" si="4"/>
        <v>0</v>
      </c>
      <c r="M56" s="142"/>
    </row>
    <row r="57" spans="1:13" ht="13.5" customHeight="1" thickBot="1">
      <c r="A57" s="76">
        <v>10</v>
      </c>
      <c r="B57" s="112"/>
      <c r="C57" s="167"/>
      <c r="D57" s="187"/>
      <c r="E57" s="77"/>
      <c r="F57" s="78"/>
      <c r="G57" s="78"/>
      <c r="H57" s="78"/>
      <c r="I57" s="78"/>
      <c r="J57" s="78"/>
      <c r="K57" s="79"/>
      <c r="L57" s="80">
        <f t="shared" si="4"/>
        <v>0</v>
      </c>
      <c r="M57" s="142"/>
    </row>
    <row r="58" spans="1:13" ht="13.5" hidden="1" customHeight="1" thickBot="1">
      <c r="A58" s="52" t="e">
        <f>IF(B58="","",'3)相手国側交流機関概要'!#REF!)</f>
        <v>#REF!</v>
      </c>
      <c r="B58" s="56" t="e">
        <f>IF(OR('3)相手国側交流機関概要'!#REF!="※選択してください",'3)相手国側交流機関概要'!#REF!=""),"",'3)相手国側交流機関概要'!#REF!)</f>
        <v>#REF!</v>
      </c>
      <c r="C58" s="166" t="e">
        <f>IF(OR('3)相手国側交流機関概要'!#REF!="(日本語)",'3)相手国側交流機関概要'!#REF!=""),"",'3)相手国側交流機関概要'!#REF!)</f>
        <v>#REF!</v>
      </c>
      <c r="D58" s="161"/>
      <c r="E58" s="38"/>
      <c r="F58" s="19"/>
      <c r="G58" s="19"/>
      <c r="H58" s="19"/>
      <c r="I58" s="19"/>
      <c r="J58" s="19"/>
      <c r="K58" s="34"/>
      <c r="L58" s="32">
        <f t="shared" si="4"/>
        <v>0</v>
      </c>
    </row>
    <row r="59" spans="1:13" ht="13.5" hidden="1" customHeight="1" thickTop="1">
      <c r="A59" s="76" t="e">
        <f>IF(B59="","",'3)相手国側交流機関概要'!#REF!)</f>
        <v>#REF!</v>
      </c>
      <c r="B59" s="112" t="e">
        <f>IF(OR('3)相手国側交流機関概要'!#REF!="※選択してください",'3)相手国側交流機関概要'!#REF!=""),"",'3)相手国側交流機関概要'!#REF!)</f>
        <v>#REF!</v>
      </c>
      <c r="C59" s="167" t="e">
        <f>IF(OR('3)相手国側交流機関概要'!#REF!="(日本語)",'3)相手国側交流機関概要'!#REF!=""),"",'3)相手国側交流機関概要'!#REF!)</f>
        <v>#REF!</v>
      </c>
      <c r="D59" s="162"/>
      <c r="E59" s="77"/>
      <c r="F59" s="78"/>
      <c r="G59" s="78"/>
      <c r="H59" s="78"/>
      <c r="I59" s="78"/>
      <c r="J59" s="78"/>
      <c r="K59" s="79"/>
      <c r="L59" s="80">
        <f t="shared" si="4"/>
        <v>0</v>
      </c>
    </row>
    <row r="60" spans="1:13" ht="13.5" hidden="1" customHeight="1" thickTop="1">
      <c r="A60" s="52" t="e">
        <f>IF(B60="","",'3)相手国側交流機関概要'!#REF!)</f>
        <v>#REF!</v>
      </c>
      <c r="B60" s="56" t="e">
        <f>IF(OR('3)相手国側交流機関概要'!#REF!="※選択してください",'3)相手国側交流機関概要'!#REF!=""),"",'3)相手国側交流機関概要'!#REF!)</f>
        <v>#REF!</v>
      </c>
      <c r="C60" s="166" t="e">
        <f>IF(OR('3)相手国側交流機関概要'!#REF!="(日本語)",'3)相手国側交流機関概要'!#REF!=""),"",'3)相手国側交流機関概要'!#REF!)</f>
        <v>#REF!</v>
      </c>
      <c r="D60" s="161"/>
      <c r="E60" s="133"/>
      <c r="F60" s="134"/>
      <c r="G60" s="134"/>
      <c r="H60" s="134"/>
      <c r="I60" s="134"/>
      <c r="J60" s="134"/>
      <c r="K60" s="135"/>
      <c r="L60" s="32">
        <f t="shared" si="4"/>
        <v>0</v>
      </c>
    </row>
    <row r="61" spans="1:13" s="73" customFormat="1" ht="13.5" hidden="1" customHeight="1" thickTop="1">
      <c r="A61" s="76" t="e">
        <f>IF(B61="","",'3)相手国側交流機関概要'!#REF!)</f>
        <v>#REF!</v>
      </c>
      <c r="B61" s="112" t="e">
        <f>IF(OR('3)相手国側交流機関概要'!#REF!="※選択してください",'3)相手国側交流機関概要'!#REF!=""),"",'3)相手国側交流機関概要'!#REF!)</f>
        <v>#REF!</v>
      </c>
      <c r="C61" s="167" t="e">
        <f>IF(OR('3)相手国側交流機関概要'!#REF!="(日本語)",'3)相手国側交流機関概要'!#REF!=""),"",'3)相手国側交流機関概要'!#REF!)</f>
        <v>#REF!</v>
      </c>
      <c r="D61" s="163"/>
      <c r="E61" s="120"/>
      <c r="F61" s="121"/>
      <c r="G61" s="121"/>
      <c r="H61" s="121"/>
      <c r="I61" s="121"/>
      <c r="J61" s="121"/>
      <c r="K61" s="122"/>
      <c r="L61" s="80">
        <f t="shared" si="4"/>
        <v>0</v>
      </c>
    </row>
    <row r="62" spans="1:13" s="73" customFormat="1" ht="13.5" hidden="1" customHeight="1" thickTop="1">
      <c r="A62" s="52" t="e">
        <f>IF(B62="","",'3)相手国側交流機関概要'!#REF!)</f>
        <v>#REF!</v>
      </c>
      <c r="B62" s="56" t="e">
        <f>IF(OR('3)相手国側交流機関概要'!#REF!="※選択してください",'3)相手国側交流機関概要'!#REF!=""),"",'3)相手国側交流機関概要'!#REF!)</f>
        <v>#REF!</v>
      </c>
      <c r="C62" s="166" t="e">
        <f>IF(OR('3)相手国側交流機関概要'!#REF!="(日本語)",'3)相手国側交流機関概要'!#REF!=""),"",'3)相手国側交流機関概要'!#REF!)</f>
        <v>#REF!</v>
      </c>
      <c r="D62" s="164"/>
      <c r="E62" s="123"/>
      <c r="F62" s="124"/>
      <c r="G62" s="124"/>
      <c r="H62" s="124"/>
      <c r="I62" s="124"/>
      <c r="J62" s="124"/>
      <c r="K62" s="125"/>
      <c r="L62" s="32">
        <f t="shared" si="4"/>
        <v>0</v>
      </c>
    </row>
    <row r="63" spans="1:13" s="73" customFormat="1" ht="13.5" hidden="1" customHeight="1" thickTop="1">
      <c r="A63" s="76" t="e">
        <f>IF(B63="","",'3)相手国側交流機関概要'!#REF!)</f>
        <v>#REF!</v>
      </c>
      <c r="B63" s="112" t="e">
        <f>IF(OR('3)相手国側交流機関概要'!#REF!="※選択してください",'3)相手国側交流機関概要'!#REF!=""),"",'3)相手国側交流機関概要'!#REF!)</f>
        <v>#REF!</v>
      </c>
      <c r="C63" s="167" t="e">
        <f>IF(OR('3)相手国側交流機関概要'!#REF!="(日本語)",'3)相手国側交流機関概要'!#REF!=""),"",'3)相手国側交流機関概要'!#REF!)</f>
        <v>#REF!</v>
      </c>
      <c r="D63" s="163"/>
      <c r="E63" s="120"/>
      <c r="F63" s="121"/>
      <c r="G63" s="121"/>
      <c r="H63" s="121"/>
      <c r="I63" s="121"/>
      <c r="J63" s="121"/>
      <c r="K63" s="122"/>
      <c r="L63" s="80">
        <f t="shared" si="4"/>
        <v>0</v>
      </c>
    </row>
    <row r="64" spans="1:13" s="73" customFormat="1" ht="13.5" hidden="1" customHeight="1" thickTop="1">
      <c r="A64" s="52" t="e">
        <f>IF(B64="","",'3)相手国側交流機関概要'!#REF!)</f>
        <v>#REF!</v>
      </c>
      <c r="B64" s="56" t="e">
        <f>IF(OR('3)相手国側交流機関概要'!#REF!="※選択してください",'3)相手国側交流機関概要'!#REF!=""),"",'3)相手国側交流機関概要'!#REF!)</f>
        <v>#REF!</v>
      </c>
      <c r="C64" s="166" t="e">
        <f>IF(OR('3)相手国側交流機関概要'!#REF!="(日本語)",'3)相手国側交流機関概要'!#REF!=""),"",'3)相手国側交流機関概要'!#REF!)</f>
        <v>#REF!</v>
      </c>
      <c r="D64" s="164"/>
      <c r="E64" s="123"/>
      <c r="F64" s="124"/>
      <c r="G64" s="124"/>
      <c r="H64" s="124"/>
      <c r="I64" s="124"/>
      <c r="J64" s="124"/>
      <c r="K64" s="125"/>
      <c r="L64" s="32">
        <f t="shared" si="4"/>
        <v>0</v>
      </c>
    </row>
    <row r="65" spans="1:13" s="73" customFormat="1" ht="13.5" hidden="1" customHeight="1" thickTop="1">
      <c r="A65" s="76" t="e">
        <f>IF(B65="","",'3)相手国側交流機関概要'!#REF!)</f>
        <v>#REF!</v>
      </c>
      <c r="B65" s="112" t="e">
        <f>IF(OR('3)相手国側交流機関概要'!#REF!="※選択してください",'3)相手国側交流機関概要'!#REF!=""),"",'3)相手国側交流機関概要'!#REF!)</f>
        <v>#REF!</v>
      </c>
      <c r="C65" s="167" t="e">
        <f>IF(OR('3)相手国側交流機関概要'!#REF!="(日本語)",'3)相手国側交流機関概要'!#REF!=""),"",'3)相手国側交流機関概要'!#REF!)</f>
        <v>#REF!</v>
      </c>
      <c r="D65" s="163"/>
      <c r="E65" s="120"/>
      <c r="F65" s="121"/>
      <c r="G65" s="121"/>
      <c r="H65" s="121"/>
      <c r="I65" s="121"/>
      <c r="J65" s="121"/>
      <c r="K65" s="122"/>
      <c r="L65" s="80">
        <f t="shared" si="4"/>
        <v>0</v>
      </c>
    </row>
    <row r="66" spans="1:13" s="73" customFormat="1" ht="13.5" hidden="1" customHeight="1" thickTop="1">
      <c r="A66" s="52" t="e">
        <f>IF(B66="","",'3)相手国側交流機関概要'!#REF!)</f>
        <v>#REF!</v>
      </c>
      <c r="B66" s="56" t="e">
        <f>IF(OR('3)相手国側交流機関概要'!#REF!="※選択してください",'3)相手国側交流機関概要'!#REF!=""),"",'3)相手国側交流機関概要'!#REF!)</f>
        <v>#REF!</v>
      </c>
      <c r="C66" s="166" t="e">
        <f>IF(OR('3)相手国側交流機関概要'!#REF!="(日本語)",'3)相手国側交流機関概要'!#REF!=""),"",'3)相手国側交流機関概要'!#REF!)</f>
        <v>#REF!</v>
      </c>
      <c r="D66" s="164"/>
      <c r="E66" s="123"/>
      <c r="F66" s="124"/>
      <c r="G66" s="124"/>
      <c r="H66" s="124"/>
      <c r="I66" s="124"/>
      <c r="J66" s="124"/>
      <c r="K66" s="125"/>
      <c r="L66" s="32">
        <f t="shared" si="4"/>
        <v>0</v>
      </c>
    </row>
    <row r="67" spans="1:13" s="73" customFormat="1" ht="13.5" hidden="1" customHeight="1" thickTop="1">
      <c r="A67" s="76" t="e">
        <f>IF(B67="","",'3)相手国側交流機関概要'!#REF!)</f>
        <v>#REF!</v>
      </c>
      <c r="B67" s="112" t="e">
        <f>IF(OR('3)相手国側交流機関概要'!#REF!="※選択してください",'3)相手国側交流機関概要'!#REF!=""),"",'3)相手国側交流機関概要'!#REF!)</f>
        <v>#REF!</v>
      </c>
      <c r="C67" s="167" t="e">
        <f>IF(OR('3)相手国側交流機関概要'!#REF!="(日本語)",'3)相手国側交流機関概要'!#REF!=""),"",'3)相手国側交流機関概要'!#REF!)</f>
        <v>#REF!</v>
      </c>
      <c r="D67" s="163"/>
      <c r="E67" s="120"/>
      <c r="F67" s="121"/>
      <c r="G67" s="121"/>
      <c r="H67" s="121"/>
      <c r="I67" s="121"/>
      <c r="J67" s="121"/>
      <c r="K67" s="122"/>
      <c r="L67" s="80">
        <f t="shared" si="4"/>
        <v>0</v>
      </c>
    </row>
    <row r="68" spans="1:13" s="73" customFormat="1" ht="13.5" hidden="1" customHeight="1" thickTop="1">
      <c r="A68" s="52" t="e">
        <f>IF(B68="","",'3)相手国側交流機関概要'!#REF!)</f>
        <v>#REF!</v>
      </c>
      <c r="B68" s="56" t="e">
        <f>IF(OR('3)相手国側交流機関概要'!#REF!="※選択してください",'3)相手国側交流機関概要'!#REF!=""),"",'3)相手国側交流機関概要'!#REF!)</f>
        <v>#REF!</v>
      </c>
      <c r="C68" s="166" t="e">
        <f>IF(OR('3)相手国側交流機関概要'!#REF!="(日本語)",'3)相手国側交流機関概要'!#REF!=""),"",'3)相手国側交流機関概要'!#REF!)</f>
        <v>#REF!</v>
      </c>
      <c r="D68" s="164"/>
      <c r="E68" s="123"/>
      <c r="F68" s="124"/>
      <c r="G68" s="124"/>
      <c r="H68" s="124"/>
      <c r="I68" s="124"/>
      <c r="J68" s="124"/>
      <c r="K68" s="125"/>
      <c r="L68" s="32">
        <f t="shared" si="4"/>
        <v>0</v>
      </c>
    </row>
    <row r="69" spans="1:13" s="73" customFormat="1" ht="13.5" hidden="1" customHeight="1" thickTop="1">
      <c r="A69" s="76" t="e">
        <f>IF(B69="","",'3)相手国側交流機関概要'!#REF!)</f>
        <v>#REF!</v>
      </c>
      <c r="B69" s="112" t="e">
        <f>IF(OR('3)相手国側交流機関概要'!#REF!="※選択してください",'3)相手国側交流機関概要'!#REF!=""),"",'3)相手国側交流機関概要'!#REF!)</f>
        <v>#REF!</v>
      </c>
      <c r="C69" s="167" t="e">
        <f>IF(OR('3)相手国側交流機関概要'!#REF!="(日本語)",'3)相手国側交流機関概要'!#REF!=""),"",'3)相手国側交流機関概要'!#REF!)</f>
        <v>#REF!</v>
      </c>
      <c r="D69" s="163"/>
      <c r="E69" s="120"/>
      <c r="F69" s="121"/>
      <c r="G69" s="121"/>
      <c r="H69" s="121"/>
      <c r="I69" s="121"/>
      <c r="J69" s="121"/>
      <c r="K69" s="122"/>
      <c r="L69" s="80">
        <f t="shared" si="4"/>
        <v>0</v>
      </c>
    </row>
    <row r="70" spans="1:13" s="73" customFormat="1" ht="13.5" hidden="1" customHeight="1" thickTop="1">
      <c r="A70" s="53" t="e">
        <f>IF(B70="","",'3)相手国側交流機関概要'!#REF!)</f>
        <v>#REF!</v>
      </c>
      <c r="B70" s="56" t="e">
        <f>IF(OR('3)相手国側交流機関概要'!#REF!="※選択してください",'3)相手国側交流機関概要'!#REF!=""),"",'3)相手国側交流機関概要'!#REF!)</f>
        <v>#REF!</v>
      </c>
      <c r="C70" s="170" t="e">
        <f>IF(OR('3)相手国側交流機関概要'!#REF!="(日本語)",'3)相手国側交流機関概要'!#REF!=""),"",'3)相手国側交流機関概要'!#REF!)</f>
        <v>#REF!</v>
      </c>
      <c r="D70" s="165"/>
      <c r="E70" s="126"/>
      <c r="F70" s="127"/>
      <c r="G70" s="127"/>
      <c r="H70" s="127"/>
      <c r="I70" s="127"/>
      <c r="J70" s="127"/>
      <c r="K70" s="128"/>
      <c r="L70" s="39">
        <f t="shared" si="4"/>
        <v>0</v>
      </c>
    </row>
    <row r="71" spans="1:13" ht="13.5" customHeight="1" thickTop="1">
      <c r="A71" s="460" t="s">
        <v>246</v>
      </c>
      <c r="B71" s="461"/>
      <c r="C71" s="461"/>
      <c r="D71" s="155"/>
      <c r="E71" s="129" t="s">
        <v>352</v>
      </c>
      <c r="F71" s="130" t="s">
        <v>11</v>
      </c>
      <c r="G71" s="130" t="s">
        <v>12</v>
      </c>
      <c r="H71" s="130" t="s">
        <v>13</v>
      </c>
      <c r="I71" s="130" t="s">
        <v>14</v>
      </c>
      <c r="J71" s="130" t="s">
        <v>15</v>
      </c>
      <c r="K71" s="131" t="s">
        <v>16</v>
      </c>
      <c r="L71" s="132" t="s">
        <v>17</v>
      </c>
    </row>
    <row r="72" spans="1:13" ht="19.5" customHeight="1">
      <c r="A72" s="462"/>
      <c r="B72" s="463"/>
      <c r="C72" s="463"/>
      <c r="D72" s="156"/>
      <c r="E72" s="37"/>
      <c r="F72" s="35">
        <f t="shared" ref="F72:J72" si="5">SUM(F48:F70)</f>
        <v>4</v>
      </c>
      <c r="G72" s="35">
        <f t="shared" si="5"/>
        <v>0</v>
      </c>
      <c r="H72" s="35">
        <f t="shared" si="5"/>
        <v>0</v>
      </c>
      <c r="I72" s="35">
        <f t="shared" si="5"/>
        <v>1</v>
      </c>
      <c r="J72" s="35">
        <f t="shared" si="5"/>
        <v>0</v>
      </c>
      <c r="K72" s="36">
        <f>SUM(K48:K70)</f>
        <v>0</v>
      </c>
      <c r="L72" s="40">
        <f>SUM(E72:K72)</f>
        <v>5</v>
      </c>
    </row>
    <row r="73" spans="1:13" ht="4.5" customHeight="1"/>
    <row r="74" spans="1:13" ht="18" customHeight="1">
      <c r="A74" s="367" t="s">
        <v>236</v>
      </c>
      <c r="B74" s="368"/>
      <c r="C74" s="368"/>
      <c r="D74" s="368"/>
      <c r="E74" s="368"/>
      <c r="F74" s="368"/>
      <c r="G74" s="368"/>
      <c r="H74" s="368"/>
      <c r="I74" s="368"/>
      <c r="J74" s="368"/>
      <c r="K74" s="368"/>
      <c r="L74" s="369"/>
      <c r="M74" s="145"/>
    </row>
    <row r="75" spans="1:13" ht="16.5" customHeight="1">
      <c r="A75" s="464" t="s">
        <v>163</v>
      </c>
      <c r="B75" s="465"/>
      <c r="C75" s="465"/>
      <c r="D75" s="465"/>
      <c r="E75" s="465"/>
      <c r="F75" s="465"/>
      <c r="G75" s="465"/>
      <c r="H75" s="465"/>
      <c r="I75" s="465"/>
      <c r="J75" s="465"/>
      <c r="K75" s="465"/>
      <c r="L75" s="466"/>
      <c r="M75" s="143"/>
    </row>
    <row r="76" spans="1:13" ht="46.5" customHeight="1" thickBot="1">
      <c r="A76" s="54"/>
      <c r="B76" s="55" t="s">
        <v>266</v>
      </c>
      <c r="C76" s="168" t="s">
        <v>267</v>
      </c>
      <c r="D76" s="185" t="s">
        <v>268</v>
      </c>
      <c r="E76" s="99" t="s">
        <v>352</v>
      </c>
      <c r="F76" s="100" t="s">
        <v>11</v>
      </c>
      <c r="G76" s="100" t="s">
        <v>12</v>
      </c>
      <c r="H76" s="100" t="s">
        <v>13</v>
      </c>
      <c r="I76" s="100" t="s">
        <v>14</v>
      </c>
      <c r="J76" s="100" t="s">
        <v>15</v>
      </c>
      <c r="K76" s="101" t="s">
        <v>16</v>
      </c>
      <c r="L76" s="33" t="s">
        <v>17</v>
      </c>
      <c r="M76" s="144"/>
    </row>
    <row r="77" spans="1:13" ht="13.5" customHeight="1" thickTop="1">
      <c r="A77" s="51" t="s">
        <v>88</v>
      </c>
      <c r="B77" s="56" t="s">
        <v>270</v>
      </c>
      <c r="C77" s="169" t="s">
        <v>271</v>
      </c>
      <c r="D77" s="186" t="s">
        <v>272</v>
      </c>
      <c r="E77" s="38"/>
      <c r="F77" s="19">
        <v>3</v>
      </c>
      <c r="G77" s="19">
        <v>1</v>
      </c>
      <c r="H77" s="19"/>
      <c r="I77" s="19">
        <v>1</v>
      </c>
      <c r="J77" s="19"/>
      <c r="K77" s="34"/>
      <c r="L77" s="32">
        <f t="shared" ref="L77:L99" si="6">SUM(E77:K77)</f>
        <v>5</v>
      </c>
      <c r="M77" s="142"/>
    </row>
    <row r="78" spans="1:13" ht="13.5" customHeight="1">
      <c r="A78" s="76" t="s">
        <v>205</v>
      </c>
      <c r="B78" s="112"/>
      <c r="C78" s="167"/>
      <c r="D78" s="187"/>
      <c r="E78" s="77"/>
      <c r="F78" s="78"/>
      <c r="G78" s="78"/>
      <c r="H78" s="78"/>
      <c r="I78" s="78"/>
      <c r="J78" s="78"/>
      <c r="K78" s="79"/>
      <c r="L78" s="80">
        <f t="shared" si="6"/>
        <v>0</v>
      </c>
      <c r="M78" s="142"/>
    </row>
    <row r="79" spans="1:13" ht="13.5" customHeight="1">
      <c r="A79" s="52" t="s">
        <v>206</v>
      </c>
      <c r="B79" s="56"/>
      <c r="C79" s="166"/>
      <c r="D79" s="186"/>
      <c r="E79" s="38"/>
      <c r="F79" s="19"/>
      <c r="G79" s="19"/>
      <c r="H79" s="19"/>
      <c r="I79" s="19"/>
      <c r="J79" s="19"/>
      <c r="K79" s="34"/>
      <c r="L79" s="32">
        <f t="shared" si="6"/>
        <v>0</v>
      </c>
      <c r="M79" s="142"/>
    </row>
    <row r="80" spans="1:13" ht="13.5" customHeight="1">
      <c r="A80" s="76" t="s">
        <v>207</v>
      </c>
      <c r="B80" s="112"/>
      <c r="C80" s="167"/>
      <c r="D80" s="187"/>
      <c r="E80" s="77"/>
      <c r="F80" s="78"/>
      <c r="G80" s="78"/>
      <c r="H80" s="78"/>
      <c r="I80" s="78"/>
      <c r="J80" s="78"/>
      <c r="K80" s="79"/>
      <c r="L80" s="80">
        <f t="shared" si="6"/>
        <v>0</v>
      </c>
      <c r="M80" s="142"/>
    </row>
    <row r="81" spans="1:13" ht="13.5" customHeight="1">
      <c r="A81" s="52" t="s">
        <v>208</v>
      </c>
      <c r="B81" s="56"/>
      <c r="C81" s="166"/>
      <c r="D81" s="186"/>
      <c r="E81" s="38"/>
      <c r="F81" s="19"/>
      <c r="G81" s="19"/>
      <c r="H81" s="19"/>
      <c r="I81" s="19"/>
      <c r="J81" s="19"/>
      <c r="K81" s="34"/>
      <c r="L81" s="32">
        <f t="shared" si="6"/>
        <v>0</v>
      </c>
      <c r="M81" s="142"/>
    </row>
    <row r="82" spans="1:13" ht="13.5" customHeight="1">
      <c r="A82" s="76" t="s">
        <v>209</v>
      </c>
      <c r="B82" s="112"/>
      <c r="C82" s="167"/>
      <c r="D82" s="187"/>
      <c r="E82" s="77"/>
      <c r="F82" s="78"/>
      <c r="G82" s="78"/>
      <c r="H82" s="78"/>
      <c r="I82" s="78"/>
      <c r="J82" s="78"/>
      <c r="K82" s="79"/>
      <c r="L82" s="80">
        <f t="shared" si="6"/>
        <v>0</v>
      </c>
      <c r="M82" s="142"/>
    </row>
    <row r="83" spans="1:13" ht="13.5" customHeight="1">
      <c r="A83" s="52" t="s">
        <v>210</v>
      </c>
      <c r="B83" s="56"/>
      <c r="C83" s="166"/>
      <c r="D83" s="186"/>
      <c r="E83" s="38"/>
      <c r="F83" s="19"/>
      <c r="G83" s="19"/>
      <c r="H83" s="19"/>
      <c r="I83" s="19"/>
      <c r="J83" s="19"/>
      <c r="K83" s="34"/>
      <c r="L83" s="32">
        <f t="shared" si="6"/>
        <v>0</v>
      </c>
      <c r="M83" s="142"/>
    </row>
    <row r="84" spans="1:13" ht="13.5" customHeight="1">
      <c r="A84" s="76" t="s">
        <v>170</v>
      </c>
      <c r="B84" s="112"/>
      <c r="C84" s="167"/>
      <c r="D84" s="187"/>
      <c r="E84" s="77"/>
      <c r="F84" s="78"/>
      <c r="G84" s="78"/>
      <c r="H84" s="78"/>
      <c r="I84" s="78"/>
      <c r="J84" s="78"/>
      <c r="K84" s="79"/>
      <c r="L84" s="80">
        <f t="shared" si="6"/>
        <v>0</v>
      </c>
      <c r="M84" s="142"/>
    </row>
    <row r="85" spans="1:13" ht="13.5" customHeight="1">
      <c r="A85" s="52" t="s">
        <v>171</v>
      </c>
      <c r="B85" s="56"/>
      <c r="C85" s="166"/>
      <c r="D85" s="186"/>
      <c r="E85" s="38"/>
      <c r="F85" s="19"/>
      <c r="G85" s="19"/>
      <c r="H85" s="19"/>
      <c r="I85" s="19"/>
      <c r="J85" s="19"/>
      <c r="K85" s="34"/>
      <c r="L85" s="32">
        <f t="shared" si="6"/>
        <v>0</v>
      </c>
      <c r="M85" s="142"/>
    </row>
    <row r="86" spans="1:13" ht="13.5" customHeight="1" thickBot="1">
      <c r="A86" s="76" t="s">
        <v>172</v>
      </c>
      <c r="B86" s="112"/>
      <c r="C86" s="167"/>
      <c r="D86" s="187"/>
      <c r="E86" s="77"/>
      <c r="F86" s="78"/>
      <c r="G86" s="78"/>
      <c r="H86" s="78"/>
      <c r="I86" s="78"/>
      <c r="J86" s="78"/>
      <c r="K86" s="79"/>
      <c r="L86" s="80">
        <f t="shared" si="6"/>
        <v>0</v>
      </c>
      <c r="M86" s="142"/>
    </row>
    <row r="87" spans="1:13" ht="13.5" hidden="1" customHeight="1" thickBot="1">
      <c r="A87" s="52" t="e">
        <f>IF(B87="","",'3)相手国側交流機関概要'!#REF!)</f>
        <v>#REF!</v>
      </c>
      <c r="B87" s="56" t="e">
        <f>IF(OR('3)相手国側交流機関概要'!#REF!="※選択してください",'3)相手国側交流機関概要'!#REF!=""),"",'3)相手国側交流機関概要'!#REF!)</f>
        <v>#REF!</v>
      </c>
      <c r="C87" s="166" t="e">
        <f>IF(OR('3)相手国側交流機関概要'!#REF!="(日本語)",'3)相手国側交流機関概要'!#REF!=""),"",'3)相手国側交流機関概要'!#REF!)</f>
        <v>#REF!</v>
      </c>
      <c r="D87" s="161"/>
      <c r="E87" s="38"/>
      <c r="F87" s="19"/>
      <c r="G87" s="19"/>
      <c r="H87" s="19"/>
      <c r="I87" s="19"/>
      <c r="J87" s="19"/>
      <c r="K87" s="34"/>
      <c r="L87" s="32">
        <f t="shared" si="6"/>
        <v>0</v>
      </c>
    </row>
    <row r="88" spans="1:13" ht="13.5" hidden="1" customHeight="1" thickTop="1">
      <c r="A88" s="76" t="e">
        <f>IF(B88="","",'3)相手国側交流機関概要'!#REF!)</f>
        <v>#REF!</v>
      </c>
      <c r="B88" s="112" t="e">
        <f>IF(OR('3)相手国側交流機関概要'!#REF!="※選択してください",'3)相手国側交流機関概要'!#REF!=""),"",'3)相手国側交流機関概要'!#REF!)</f>
        <v>#REF!</v>
      </c>
      <c r="C88" s="167" t="e">
        <f>IF(OR('3)相手国側交流機関概要'!#REF!="(日本語)",'3)相手国側交流機関概要'!#REF!=""),"",'3)相手国側交流機関概要'!#REF!)</f>
        <v>#REF!</v>
      </c>
      <c r="D88" s="162"/>
      <c r="E88" s="77"/>
      <c r="F88" s="78"/>
      <c r="G88" s="78"/>
      <c r="H88" s="78"/>
      <c r="I88" s="78"/>
      <c r="J88" s="78"/>
      <c r="K88" s="79"/>
      <c r="L88" s="80">
        <f t="shared" si="6"/>
        <v>0</v>
      </c>
    </row>
    <row r="89" spans="1:13" ht="13.5" hidden="1" customHeight="1" thickTop="1">
      <c r="A89" s="52" t="e">
        <f>IF(B89="","",'3)相手国側交流機関概要'!#REF!)</f>
        <v>#REF!</v>
      </c>
      <c r="B89" s="56" t="e">
        <f>IF(OR('3)相手国側交流機関概要'!#REF!="※選択してください",'3)相手国側交流機関概要'!#REF!=""),"",'3)相手国側交流機関概要'!#REF!)</f>
        <v>#REF!</v>
      </c>
      <c r="C89" s="166" t="e">
        <f>IF(OR('3)相手国側交流機関概要'!#REF!="(日本語)",'3)相手国側交流機関概要'!#REF!=""),"",'3)相手国側交流機関概要'!#REF!)</f>
        <v>#REF!</v>
      </c>
      <c r="D89" s="161"/>
      <c r="E89" s="133"/>
      <c r="F89" s="134"/>
      <c r="G89" s="134"/>
      <c r="H89" s="134"/>
      <c r="I89" s="134"/>
      <c r="J89" s="134"/>
      <c r="K89" s="135"/>
      <c r="L89" s="32">
        <f t="shared" si="6"/>
        <v>0</v>
      </c>
    </row>
    <row r="90" spans="1:13" s="73" customFormat="1" ht="13.5" hidden="1" customHeight="1" thickTop="1">
      <c r="A90" s="76" t="e">
        <f>IF(B90="","",'3)相手国側交流機関概要'!#REF!)</f>
        <v>#REF!</v>
      </c>
      <c r="B90" s="112" t="e">
        <f>IF(OR('3)相手国側交流機関概要'!#REF!="※選択してください",'3)相手国側交流機関概要'!#REF!=""),"",'3)相手国側交流機関概要'!#REF!)</f>
        <v>#REF!</v>
      </c>
      <c r="C90" s="167" t="e">
        <f>IF(OR('3)相手国側交流機関概要'!#REF!="(日本語)",'3)相手国側交流機関概要'!#REF!=""),"",'3)相手国側交流機関概要'!#REF!)</f>
        <v>#REF!</v>
      </c>
      <c r="D90" s="163"/>
      <c r="E90" s="120"/>
      <c r="F90" s="121"/>
      <c r="G90" s="121"/>
      <c r="H90" s="121"/>
      <c r="I90" s="121"/>
      <c r="J90" s="121"/>
      <c r="K90" s="122"/>
      <c r="L90" s="80">
        <f t="shared" si="6"/>
        <v>0</v>
      </c>
    </row>
    <row r="91" spans="1:13" s="73" customFormat="1" ht="13.5" hidden="1" customHeight="1" thickTop="1">
      <c r="A91" s="52" t="e">
        <f>IF(B91="","",'3)相手国側交流機関概要'!#REF!)</f>
        <v>#REF!</v>
      </c>
      <c r="B91" s="56" t="e">
        <f>IF(OR('3)相手国側交流機関概要'!#REF!="※選択してください",'3)相手国側交流機関概要'!#REF!=""),"",'3)相手国側交流機関概要'!#REF!)</f>
        <v>#REF!</v>
      </c>
      <c r="C91" s="166" t="e">
        <f>IF(OR('3)相手国側交流機関概要'!#REF!="(日本語)",'3)相手国側交流機関概要'!#REF!=""),"",'3)相手国側交流機関概要'!#REF!)</f>
        <v>#REF!</v>
      </c>
      <c r="D91" s="164"/>
      <c r="E91" s="123"/>
      <c r="F91" s="124"/>
      <c r="G91" s="124"/>
      <c r="H91" s="124"/>
      <c r="I91" s="124"/>
      <c r="J91" s="124"/>
      <c r="K91" s="125"/>
      <c r="L91" s="32">
        <f t="shared" si="6"/>
        <v>0</v>
      </c>
    </row>
    <row r="92" spans="1:13" s="73" customFormat="1" ht="13.5" hidden="1" customHeight="1" thickTop="1">
      <c r="A92" s="76" t="e">
        <f>IF(B92="","",'3)相手国側交流機関概要'!#REF!)</f>
        <v>#REF!</v>
      </c>
      <c r="B92" s="112" t="e">
        <f>IF(OR('3)相手国側交流機関概要'!#REF!="※選択してください",'3)相手国側交流機関概要'!#REF!=""),"",'3)相手国側交流機関概要'!#REF!)</f>
        <v>#REF!</v>
      </c>
      <c r="C92" s="167" t="e">
        <f>IF(OR('3)相手国側交流機関概要'!#REF!="(日本語)",'3)相手国側交流機関概要'!#REF!=""),"",'3)相手国側交流機関概要'!#REF!)</f>
        <v>#REF!</v>
      </c>
      <c r="D92" s="163"/>
      <c r="E92" s="120"/>
      <c r="F92" s="121"/>
      <c r="G92" s="121"/>
      <c r="H92" s="121"/>
      <c r="I92" s="121"/>
      <c r="J92" s="121"/>
      <c r="K92" s="122"/>
      <c r="L92" s="80">
        <f t="shared" si="6"/>
        <v>0</v>
      </c>
    </row>
    <row r="93" spans="1:13" s="73" customFormat="1" ht="13.5" hidden="1" customHeight="1" thickTop="1">
      <c r="A93" s="52" t="e">
        <f>IF(B93="","",'3)相手国側交流機関概要'!#REF!)</f>
        <v>#REF!</v>
      </c>
      <c r="B93" s="56" t="e">
        <f>IF(OR('3)相手国側交流機関概要'!#REF!="※選択してください",'3)相手国側交流機関概要'!#REF!=""),"",'3)相手国側交流機関概要'!#REF!)</f>
        <v>#REF!</v>
      </c>
      <c r="C93" s="166" t="e">
        <f>IF(OR('3)相手国側交流機関概要'!#REF!="(日本語)",'3)相手国側交流機関概要'!#REF!=""),"",'3)相手国側交流機関概要'!#REF!)</f>
        <v>#REF!</v>
      </c>
      <c r="D93" s="164"/>
      <c r="E93" s="123"/>
      <c r="F93" s="124"/>
      <c r="G93" s="124"/>
      <c r="H93" s="124"/>
      <c r="I93" s="124"/>
      <c r="J93" s="124"/>
      <c r="K93" s="125"/>
      <c r="L93" s="32">
        <f t="shared" si="6"/>
        <v>0</v>
      </c>
    </row>
    <row r="94" spans="1:13" s="73" customFormat="1" ht="13.5" hidden="1" customHeight="1" thickTop="1">
      <c r="A94" s="76" t="e">
        <f>IF(B94="","",'3)相手国側交流機関概要'!#REF!)</f>
        <v>#REF!</v>
      </c>
      <c r="B94" s="112" t="e">
        <f>IF(OR('3)相手国側交流機関概要'!#REF!="※選択してください",'3)相手国側交流機関概要'!#REF!=""),"",'3)相手国側交流機関概要'!#REF!)</f>
        <v>#REF!</v>
      </c>
      <c r="C94" s="167" t="e">
        <f>IF(OR('3)相手国側交流機関概要'!#REF!="(日本語)",'3)相手国側交流機関概要'!#REF!=""),"",'3)相手国側交流機関概要'!#REF!)</f>
        <v>#REF!</v>
      </c>
      <c r="D94" s="163"/>
      <c r="E94" s="120"/>
      <c r="F94" s="121"/>
      <c r="G94" s="121"/>
      <c r="H94" s="121"/>
      <c r="I94" s="121"/>
      <c r="J94" s="121"/>
      <c r="K94" s="122"/>
      <c r="L94" s="80">
        <f t="shared" si="6"/>
        <v>0</v>
      </c>
    </row>
    <row r="95" spans="1:13" s="73" customFormat="1" ht="13.5" hidden="1" customHeight="1" thickTop="1">
      <c r="A95" s="52" t="e">
        <f>IF(B95="","",'3)相手国側交流機関概要'!#REF!)</f>
        <v>#REF!</v>
      </c>
      <c r="B95" s="56" t="e">
        <f>IF(OR('3)相手国側交流機関概要'!#REF!="※選択してください",'3)相手国側交流機関概要'!#REF!=""),"",'3)相手国側交流機関概要'!#REF!)</f>
        <v>#REF!</v>
      </c>
      <c r="C95" s="166" t="e">
        <f>IF(OR('3)相手国側交流機関概要'!#REF!="(日本語)",'3)相手国側交流機関概要'!#REF!=""),"",'3)相手国側交流機関概要'!#REF!)</f>
        <v>#REF!</v>
      </c>
      <c r="D95" s="164"/>
      <c r="E95" s="123"/>
      <c r="F95" s="124"/>
      <c r="G95" s="124"/>
      <c r="H95" s="124"/>
      <c r="I95" s="124"/>
      <c r="J95" s="124"/>
      <c r="K95" s="125"/>
      <c r="L95" s="32">
        <f t="shared" si="6"/>
        <v>0</v>
      </c>
    </row>
    <row r="96" spans="1:13" s="73" customFormat="1" ht="13.5" hidden="1" customHeight="1" thickTop="1">
      <c r="A96" s="76" t="e">
        <f>IF(B96="","",'3)相手国側交流機関概要'!#REF!)</f>
        <v>#REF!</v>
      </c>
      <c r="B96" s="112" t="e">
        <f>IF(OR('3)相手国側交流機関概要'!#REF!="※選択してください",'3)相手国側交流機関概要'!#REF!=""),"",'3)相手国側交流機関概要'!#REF!)</f>
        <v>#REF!</v>
      </c>
      <c r="C96" s="167" t="e">
        <f>IF(OR('3)相手国側交流機関概要'!#REF!="(日本語)",'3)相手国側交流機関概要'!#REF!=""),"",'3)相手国側交流機関概要'!#REF!)</f>
        <v>#REF!</v>
      </c>
      <c r="D96" s="163"/>
      <c r="E96" s="120"/>
      <c r="F96" s="121"/>
      <c r="G96" s="121"/>
      <c r="H96" s="121"/>
      <c r="I96" s="121"/>
      <c r="J96" s="121"/>
      <c r="K96" s="122"/>
      <c r="L96" s="80">
        <f t="shared" si="6"/>
        <v>0</v>
      </c>
    </row>
    <row r="97" spans="1:12" s="73" customFormat="1" ht="13.5" hidden="1" customHeight="1" thickTop="1">
      <c r="A97" s="52" t="e">
        <f>IF(B97="","",'3)相手国側交流機関概要'!#REF!)</f>
        <v>#REF!</v>
      </c>
      <c r="B97" s="56" t="e">
        <f>IF(OR('3)相手国側交流機関概要'!#REF!="※選択してください",'3)相手国側交流機関概要'!#REF!=""),"",'3)相手国側交流機関概要'!#REF!)</f>
        <v>#REF!</v>
      </c>
      <c r="C97" s="166" t="e">
        <f>IF(OR('3)相手国側交流機関概要'!#REF!="(日本語)",'3)相手国側交流機関概要'!#REF!=""),"",'3)相手国側交流機関概要'!#REF!)</f>
        <v>#REF!</v>
      </c>
      <c r="D97" s="164"/>
      <c r="E97" s="123"/>
      <c r="F97" s="124"/>
      <c r="G97" s="124"/>
      <c r="H97" s="124"/>
      <c r="I97" s="124"/>
      <c r="J97" s="124"/>
      <c r="K97" s="125"/>
      <c r="L97" s="32">
        <f t="shared" si="6"/>
        <v>0</v>
      </c>
    </row>
    <row r="98" spans="1:12" s="73" customFormat="1" ht="13.5" hidden="1" customHeight="1" thickTop="1">
      <c r="A98" s="76" t="e">
        <f>IF(B98="","",'3)相手国側交流機関概要'!#REF!)</f>
        <v>#REF!</v>
      </c>
      <c r="B98" s="112" t="e">
        <f>IF(OR('3)相手国側交流機関概要'!#REF!="※選択してください",'3)相手国側交流機関概要'!#REF!=""),"",'3)相手国側交流機関概要'!#REF!)</f>
        <v>#REF!</v>
      </c>
      <c r="C98" s="167" t="e">
        <f>IF(OR('3)相手国側交流機関概要'!#REF!="(日本語)",'3)相手国側交流機関概要'!#REF!=""),"",'3)相手国側交流機関概要'!#REF!)</f>
        <v>#REF!</v>
      </c>
      <c r="D98" s="163"/>
      <c r="E98" s="120"/>
      <c r="F98" s="121"/>
      <c r="G98" s="121"/>
      <c r="H98" s="121"/>
      <c r="I98" s="121"/>
      <c r="J98" s="121"/>
      <c r="K98" s="122"/>
      <c r="L98" s="80">
        <f t="shared" si="6"/>
        <v>0</v>
      </c>
    </row>
    <row r="99" spans="1:12" s="73" customFormat="1" ht="13.5" hidden="1" customHeight="1" thickTop="1">
      <c r="A99" s="53" t="e">
        <f>IF(B99="","",'3)相手国側交流機関概要'!#REF!)</f>
        <v>#REF!</v>
      </c>
      <c r="B99" s="56" t="e">
        <f>IF(OR('3)相手国側交流機関概要'!#REF!="※選択してください",'3)相手国側交流機関概要'!#REF!=""),"",'3)相手国側交流機関概要'!#REF!)</f>
        <v>#REF!</v>
      </c>
      <c r="C99" s="170" t="e">
        <f>IF(OR('3)相手国側交流機関概要'!#REF!="(日本語)",'3)相手国側交流機関概要'!#REF!=""),"",'3)相手国側交流機関概要'!#REF!)</f>
        <v>#REF!</v>
      </c>
      <c r="D99" s="165"/>
      <c r="E99" s="126"/>
      <c r="F99" s="127"/>
      <c r="G99" s="127"/>
      <c r="H99" s="127"/>
      <c r="I99" s="127"/>
      <c r="J99" s="127"/>
      <c r="K99" s="128"/>
      <c r="L99" s="39">
        <f t="shared" si="6"/>
        <v>0</v>
      </c>
    </row>
    <row r="100" spans="1:12" ht="13.5" customHeight="1" thickTop="1">
      <c r="A100" s="460" t="s">
        <v>247</v>
      </c>
      <c r="B100" s="461"/>
      <c r="C100" s="461"/>
      <c r="D100" s="155"/>
      <c r="E100" s="129" t="s">
        <v>352</v>
      </c>
      <c r="F100" s="130" t="s">
        <v>11</v>
      </c>
      <c r="G100" s="130" t="s">
        <v>12</v>
      </c>
      <c r="H100" s="130" t="s">
        <v>13</v>
      </c>
      <c r="I100" s="130" t="s">
        <v>14</v>
      </c>
      <c r="J100" s="130" t="s">
        <v>15</v>
      </c>
      <c r="K100" s="131" t="s">
        <v>16</v>
      </c>
      <c r="L100" s="132" t="s">
        <v>17</v>
      </c>
    </row>
    <row r="101" spans="1:12" ht="18.75" customHeight="1">
      <c r="A101" s="462"/>
      <c r="B101" s="463"/>
      <c r="C101" s="463"/>
      <c r="D101" s="156"/>
      <c r="E101" s="37">
        <f t="shared" ref="E101" si="7">SUM(E77:E99)</f>
        <v>0</v>
      </c>
      <c r="F101" s="35">
        <f>SUM(F77:F99)</f>
        <v>3</v>
      </c>
      <c r="G101" s="35">
        <f>SUM(G77:G99)</f>
        <v>1</v>
      </c>
      <c r="H101" s="35">
        <f t="shared" ref="H101:K101" si="8">SUM(H77:H99)</f>
        <v>0</v>
      </c>
      <c r="I101" s="35">
        <f t="shared" si="8"/>
        <v>1</v>
      </c>
      <c r="J101" s="35">
        <f t="shared" si="8"/>
        <v>0</v>
      </c>
      <c r="K101" s="36">
        <f t="shared" si="8"/>
        <v>0</v>
      </c>
      <c r="L101" s="40">
        <f>SUM(E101:K101)</f>
        <v>5</v>
      </c>
    </row>
  </sheetData>
  <sheetProtection formatCells="0" formatColumns="0" formatRows="0" selectLockedCells="1"/>
  <mergeCells count="18">
    <mergeCell ref="A39:L39"/>
    <mergeCell ref="A40:L41"/>
    <mergeCell ref="A2:L2"/>
    <mergeCell ref="A35:L35"/>
    <mergeCell ref="A34:L34"/>
    <mergeCell ref="A3:L3"/>
    <mergeCell ref="A15:C16"/>
    <mergeCell ref="A37:L38"/>
    <mergeCell ref="A36:L36"/>
    <mergeCell ref="A18:L18"/>
    <mergeCell ref="A19:L19"/>
    <mergeCell ref="A31:C32"/>
    <mergeCell ref="A100:C101"/>
    <mergeCell ref="A45:L45"/>
    <mergeCell ref="A46:L46"/>
    <mergeCell ref="A71:C72"/>
    <mergeCell ref="A74:L74"/>
    <mergeCell ref="A75:L75"/>
  </mergeCells>
  <phoneticPr fontId="8"/>
  <dataValidations count="2">
    <dataValidation type="whole" allowBlank="1" showInputMessage="1" showErrorMessage="1" sqref="E5:K14" xr:uid="{9C779EFA-5778-4FD0-8911-FC81D7FC53DD}">
      <formula1>1</formula1>
      <formula2>10</formula2>
    </dataValidation>
    <dataValidation type="whole" allowBlank="1" showInputMessage="1" showErrorMessage="1" sqref="E21:K30" xr:uid="{11E61D47-B105-4D8E-8F82-1CA5D81A2B5E}">
      <formula1>0</formula1>
      <formula2>10</formula2>
    </dataValidation>
  </dataValidations>
  <printOptions horizontalCentered="1"/>
  <pageMargins left="0.59055118110236227" right="0.59055118110236227" top="0.59055118110236227" bottom="0.39370078740157483" header="0.19685039370078741" footer="0.19685039370078741"/>
  <pageSetup paperSize="9" scale="76" fitToHeight="0" orientation="portrait" r:id="rId1"/>
  <headerFooter>
    <oddHeader>&amp;C&amp;9&amp;F</oddHeader>
    <oddFooter>&amp;C&amp;10&amp;P/&amp;N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G35"/>
  <sheetViews>
    <sheetView showGridLines="0" view="pageBreakPreview" zoomScaleNormal="100" zoomScaleSheetLayoutView="100" workbookViewId="0"/>
  </sheetViews>
  <sheetFormatPr defaultColWidth="8.88671875" defaultRowHeight="15.75"/>
  <cols>
    <col min="1" max="2" width="16.77734375" customWidth="1"/>
    <col min="3" max="3" width="24.77734375" customWidth="1"/>
    <col min="4" max="4" width="4.77734375" customWidth="1"/>
    <col min="5" max="5" width="24.77734375" customWidth="1"/>
    <col min="6" max="6" width="2.77734375" customWidth="1"/>
    <col min="7" max="7" width="23.77734375" customWidth="1"/>
    <col min="9" max="9" width="17.77734375" bestFit="1" customWidth="1"/>
    <col min="10" max="10" width="3" bestFit="1" customWidth="1"/>
    <col min="11" max="11" width="17.33203125" bestFit="1" customWidth="1"/>
  </cols>
  <sheetData>
    <row r="1" spans="1:7">
      <c r="A1" s="29"/>
      <c r="B1" s="500" t="str">
        <f>'1)日本側交流機関概要'!G1</f>
        <v>Ver.2401</v>
      </c>
      <c r="C1" s="500"/>
      <c r="D1" s="500"/>
      <c r="E1" s="500"/>
    </row>
    <row r="2" spans="1:7" ht="18" customHeight="1">
      <c r="A2" s="367" t="s">
        <v>177</v>
      </c>
      <c r="B2" s="368"/>
      <c r="C2" s="368"/>
      <c r="D2" s="368"/>
      <c r="E2" s="369"/>
    </row>
    <row r="3" spans="1:7" ht="26.25" customHeight="1">
      <c r="A3" s="48" t="s">
        <v>49</v>
      </c>
      <c r="B3" s="507" t="s">
        <v>273</v>
      </c>
      <c r="C3" s="508"/>
      <c r="D3" s="508"/>
      <c r="E3" s="509"/>
    </row>
    <row r="4" spans="1:7" ht="31.5" customHeight="1">
      <c r="A4" s="49" t="s">
        <v>29</v>
      </c>
      <c r="B4" s="504" t="str">
        <f>IF(OR('1)日本側交流機関概要'!C7="(交流計画のテーマを簡潔に記載)",'1)日本側交流機関概要'!C7=""),"テーマ未記入　※1)日本側交流機関概要シートに記入してください",'1)日本側交流機関概要'!C7)</f>
        <v>テーマ未記入　※1)日本側交流機関概要シートに記入してください</v>
      </c>
      <c r="C4" s="505"/>
      <c r="D4" s="505"/>
      <c r="E4" s="506"/>
      <c r="F4" s="332"/>
      <c r="G4" s="180" t="s">
        <v>79</v>
      </c>
    </row>
    <row r="5" spans="1:7" ht="26.1" customHeight="1">
      <c r="A5" s="24" t="s">
        <v>52</v>
      </c>
      <c r="B5" s="501" t="s">
        <v>274</v>
      </c>
      <c r="C5" s="502"/>
      <c r="D5" s="502"/>
      <c r="E5" s="503"/>
      <c r="F5" s="332"/>
    </row>
    <row r="6" spans="1:7">
      <c r="A6" s="510" t="s">
        <v>353</v>
      </c>
      <c r="B6" s="511"/>
      <c r="C6" s="511"/>
      <c r="D6" s="511"/>
      <c r="E6" s="512"/>
    </row>
    <row r="7" spans="1:7">
      <c r="A7" s="488" t="s">
        <v>346</v>
      </c>
      <c r="B7" s="489"/>
      <c r="C7" s="489"/>
      <c r="D7" s="489"/>
      <c r="E7" s="490"/>
    </row>
    <row r="8" spans="1:7" ht="83.25" customHeight="1">
      <c r="A8" s="497" t="s">
        <v>275</v>
      </c>
      <c r="B8" s="498"/>
      <c r="C8" s="498"/>
      <c r="D8" s="498"/>
      <c r="E8" s="499"/>
    </row>
    <row r="9" spans="1:7">
      <c r="A9" s="519" t="s">
        <v>81</v>
      </c>
      <c r="B9" s="520"/>
      <c r="C9" s="520"/>
      <c r="D9" s="520"/>
      <c r="E9" s="521"/>
    </row>
    <row r="10" spans="1:7">
      <c r="A10" s="522" t="s">
        <v>86</v>
      </c>
      <c r="B10" s="523"/>
      <c r="C10" s="523"/>
      <c r="D10" s="523"/>
      <c r="E10" s="524"/>
    </row>
    <row r="11" spans="1:7">
      <c r="A11" s="516" t="s">
        <v>82</v>
      </c>
      <c r="B11" s="517"/>
      <c r="C11" s="517"/>
      <c r="D11" s="517"/>
      <c r="E11" s="518"/>
    </row>
    <row r="12" spans="1:7">
      <c r="A12" s="525" t="s">
        <v>354</v>
      </c>
      <c r="B12" s="526"/>
      <c r="C12" s="526"/>
      <c r="D12" s="526"/>
      <c r="E12" s="527"/>
    </row>
    <row r="13" spans="1:7" ht="48" customHeight="1">
      <c r="A13" s="540" t="s">
        <v>275</v>
      </c>
      <c r="B13" s="541"/>
      <c r="C13" s="541"/>
      <c r="D13" s="541"/>
      <c r="E13" s="542"/>
    </row>
    <row r="14" spans="1:7" ht="48" customHeight="1">
      <c r="A14" s="494"/>
      <c r="B14" s="495"/>
      <c r="C14" s="495"/>
      <c r="D14" s="495"/>
      <c r="E14" s="496"/>
    </row>
    <row r="15" spans="1:7" ht="48" customHeight="1">
      <c r="A15" s="497"/>
      <c r="B15" s="498"/>
      <c r="C15" s="498"/>
      <c r="D15" s="498"/>
      <c r="E15" s="499"/>
    </row>
    <row r="16" spans="1:7" ht="17.25" customHeight="1">
      <c r="A16" s="537" t="s">
        <v>355</v>
      </c>
      <c r="B16" s="538"/>
      <c r="C16" s="538"/>
      <c r="D16" s="538"/>
      <c r="E16" s="539"/>
    </row>
    <row r="17" spans="1:5" ht="27" customHeight="1">
      <c r="A17" s="513" t="s">
        <v>356</v>
      </c>
      <c r="B17" s="514"/>
      <c r="C17" s="514"/>
      <c r="D17" s="514"/>
      <c r="E17" s="515"/>
    </row>
    <row r="18" spans="1:5" ht="48" customHeight="1">
      <c r="A18" s="540" t="s">
        <v>275</v>
      </c>
      <c r="B18" s="541"/>
      <c r="C18" s="541"/>
      <c r="D18" s="541"/>
      <c r="E18" s="542"/>
    </row>
    <row r="19" spans="1:5" ht="48" customHeight="1">
      <c r="A19" s="494"/>
      <c r="B19" s="495"/>
      <c r="C19" s="495"/>
      <c r="D19" s="495"/>
      <c r="E19" s="496"/>
    </row>
    <row r="20" spans="1:5" ht="48" customHeight="1">
      <c r="A20" s="497"/>
      <c r="B20" s="498"/>
      <c r="C20" s="498"/>
      <c r="D20" s="498"/>
      <c r="E20" s="499"/>
    </row>
    <row r="21" spans="1:5">
      <c r="A21" s="537" t="s">
        <v>358</v>
      </c>
      <c r="B21" s="538"/>
      <c r="C21" s="538"/>
      <c r="D21" s="538"/>
      <c r="E21" s="539"/>
    </row>
    <row r="22" spans="1:5" ht="47.25" customHeight="1">
      <c r="A22" s="513" t="s">
        <v>357</v>
      </c>
      <c r="B22" s="514"/>
      <c r="C22" s="514"/>
      <c r="D22" s="514"/>
      <c r="E22" s="515"/>
    </row>
    <row r="23" spans="1:5" ht="48" customHeight="1">
      <c r="A23" s="528" t="s">
        <v>275</v>
      </c>
      <c r="B23" s="529"/>
      <c r="C23" s="529"/>
      <c r="D23" s="529"/>
      <c r="E23" s="530"/>
    </row>
    <row r="24" spans="1:5" ht="48" customHeight="1">
      <c r="A24" s="531"/>
      <c r="B24" s="532"/>
      <c r="C24" s="532"/>
      <c r="D24" s="532"/>
      <c r="E24" s="533"/>
    </row>
    <row r="25" spans="1:5" ht="48" customHeight="1">
      <c r="A25" s="534"/>
      <c r="B25" s="535"/>
      <c r="C25" s="535"/>
      <c r="D25" s="535"/>
      <c r="E25" s="536"/>
    </row>
    <row r="26" spans="1:5">
      <c r="A26" s="485" t="s">
        <v>164</v>
      </c>
      <c r="B26" s="486"/>
      <c r="C26" s="486"/>
      <c r="D26" s="486"/>
      <c r="E26" s="487"/>
    </row>
    <row r="27" spans="1:5" ht="72" customHeight="1">
      <c r="A27" s="488" t="s">
        <v>359</v>
      </c>
      <c r="B27" s="489"/>
      <c r="C27" s="489"/>
      <c r="D27" s="489"/>
      <c r="E27" s="490"/>
    </row>
    <row r="28" spans="1:5" ht="48" customHeight="1">
      <c r="A28" s="491" t="s">
        <v>275</v>
      </c>
      <c r="B28" s="492"/>
      <c r="C28" s="492"/>
      <c r="D28" s="492"/>
      <c r="E28" s="493"/>
    </row>
    <row r="29" spans="1:5" ht="48" customHeight="1">
      <c r="A29" s="494"/>
      <c r="B29" s="495"/>
      <c r="C29" s="495"/>
      <c r="D29" s="495"/>
      <c r="E29" s="496"/>
    </row>
    <row r="30" spans="1:5" ht="48" customHeight="1">
      <c r="A30" s="497"/>
      <c r="B30" s="498"/>
      <c r="C30" s="498"/>
      <c r="D30" s="498"/>
      <c r="E30" s="499"/>
    </row>
    <row r="31" spans="1:5">
      <c r="A31" s="485" t="s">
        <v>214</v>
      </c>
      <c r="B31" s="486"/>
      <c r="C31" s="486"/>
      <c r="D31" s="486"/>
      <c r="E31" s="487"/>
    </row>
    <row r="32" spans="1:5" ht="27" customHeight="1">
      <c r="A32" s="488" t="s">
        <v>237</v>
      </c>
      <c r="B32" s="489"/>
      <c r="C32" s="489"/>
      <c r="D32" s="489"/>
      <c r="E32" s="490"/>
    </row>
    <row r="33" spans="1:5" ht="48" customHeight="1">
      <c r="A33" s="491" t="s">
        <v>275</v>
      </c>
      <c r="B33" s="492"/>
      <c r="C33" s="492"/>
      <c r="D33" s="492"/>
      <c r="E33" s="493"/>
    </row>
    <row r="34" spans="1:5" ht="48" customHeight="1">
      <c r="A34" s="494"/>
      <c r="B34" s="495"/>
      <c r="C34" s="495"/>
      <c r="D34" s="495"/>
      <c r="E34" s="496"/>
    </row>
    <row r="35" spans="1:5" ht="48" customHeight="1">
      <c r="A35" s="497"/>
      <c r="B35" s="498"/>
      <c r="C35" s="498"/>
      <c r="D35" s="498"/>
      <c r="E35" s="499"/>
    </row>
  </sheetData>
  <sheetProtection formatCells="0" formatColumns="0" formatRows="0" selectLockedCells="1"/>
  <mergeCells count="25">
    <mergeCell ref="A9:E9"/>
    <mergeCell ref="A10:E10"/>
    <mergeCell ref="A12:E12"/>
    <mergeCell ref="A23:E25"/>
    <mergeCell ref="A21:E21"/>
    <mergeCell ref="A18:E20"/>
    <mergeCell ref="A16:E16"/>
    <mergeCell ref="A13:E15"/>
    <mergeCell ref="A17:E17"/>
    <mergeCell ref="A31:E31"/>
    <mergeCell ref="A32:E32"/>
    <mergeCell ref="A33:E35"/>
    <mergeCell ref="B1:E1"/>
    <mergeCell ref="A2:E2"/>
    <mergeCell ref="B5:E5"/>
    <mergeCell ref="B4:E4"/>
    <mergeCell ref="B3:E3"/>
    <mergeCell ref="A6:E6"/>
    <mergeCell ref="A7:E7"/>
    <mergeCell ref="A27:E27"/>
    <mergeCell ref="A28:E30"/>
    <mergeCell ref="A26:E26"/>
    <mergeCell ref="A22:E22"/>
    <mergeCell ref="A8:E8"/>
    <mergeCell ref="A11:E11"/>
  </mergeCells>
  <phoneticPr fontId="8"/>
  <dataValidations count="1">
    <dataValidation type="list" allowBlank="1" showInputMessage="1" showErrorMessage="1" sqref="B3:E3" xr:uid="{C4EF2EF3-4549-4724-ABBF-4E256ADCE47B}">
      <formula1>"※選択して下さい,科学技術全般, 理工系, 環境系, 医歯薬系（福祉系含む）, 安全・防災系, 農学系"</formula1>
    </dataValidation>
  </dataValidations>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&amp;C&amp;9&amp;F</oddHeader>
    <oddFooter>&amp;C&amp;10&amp;P/&amp;N</oddFooter>
  </headerFooter>
  <rowBreaks count="1" manualBreakCount="1">
    <brk id="25"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C1F9-03AA-4C1D-B63E-61A3D4D7FD76}">
  <sheetPr>
    <pageSetUpPr fitToPage="1"/>
  </sheetPr>
  <dimension ref="A1:E18"/>
  <sheetViews>
    <sheetView showGridLines="0" view="pageBreakPreview" zoomScaleNormal="100" zoomScaleSheetLayoutView="100" workbookViewId="0"/>
  </sheetViews>
  <sheetFormatPr defaultColWidth="8.88671875" defaultRowHeight="15.75"/>
  <cols>
    <col min="1" max="2" width="16.77734375" customWidth="1"/>
    <col min="3" max="3" width="24.77734375" customWidth="1"/>
    <col min="4" max="4" width="4.77734375" customWidth="1"/>
    <col min="5" max="5" width="24.77734375" customWidth="1"/>
    <col min="6" max="6" width="2.77734375" customWidth="1"/>
    <col min="7" max="7" width="23.77734375" customWidth="1"/>
    <col min="9" max="9" width="17.77734375" bestFit="1" customWidth="1"/>
    <col min="10" max="10" width="3" bestFit="1" customWidth="1"/>
    <col min="11" max="11" width="17.33203125" bestFit="1" customWidth="1"/>
  </cols>
  <sheetData>
    <row r="1" spans="1:5">
      <c r="A1" s="29"/>
      <c r="B1" s="500" t="str">
        <f>'1)日本側交流機関概要'!G1</f>
        <v>Ver.2401</v>
      </c>
      <c r="C1" s="500"/>
      <c r="D1" s="500"/>
      <c r="E1" s="500"/>
    </row>
    <row r="2" spans="1:5" ht="18" customHeight="1">
      <c r="A2" s="367" t="s">
        <v>178</v>
      </c>
      <c r="B2" s="368"/>
      <c r="C2" s="368"/>
      <c r="D2" s="368"/>
      <c r="E2" s="369"/>
    </row>
    <row r="3" spans="1:5">
      <c r="A3" s="519" t="s">
        <v>211</v>
      </c>
      <c r="B3" s="520"/>
      <c r="C3" s="520"/>
      <c r="D3" s="520"/>
      <c r="E3" s="521"/>
    </row>
    <row r="4" spans="1:5">
      <c r="A4" s="549" t="s">
        <v>347</v>
      </c>
      <c r="B4" s="550"/>
      <c r="C4" s="550"/>
      <c r="D4" s="550"/>
      <c r="E4" s="551"/>
    </row>
    <row r="5" spans="1:5">
      <c r="A5" s="525" t="s">
        <v>362</v>
      </c>
      <c r="B5" s="526"/>
      <c r="C5" s="526"/>
      <c r="D5" s="526"/>
      <c r="E5" s="527"/>
    </row>
    <row r="6" spans="1:5" ht="48" customHeight="1">
      <c r="A6" s="491" t="s">
        <v>275</v>
      </c>
      <c r="B6" s="492"/>
      <c r="C6" s="492"/>
      <c r="D6" s="492"/>
      <c r="E6" s="493"/>
    </row>
    <row r="7" spans="1:5" ht="48" customHeight="1">
      <c r="A7" s="494"/>
      <c r="B7" s="495"/>
      <c r="C7" s="495"/>
      <c r="D7" s="495"/>
      <c r="E7" s="496"/>
    </row>
    <row r="8" spans="1:5" ht="48" customHeight="1">
      <c r="A8" s="543"/>
      <c r="B8" s="544"/>
      <c r="C8" s="544"/>
      <c r="D8" s="544"/>
      <c r="E8" s="545"/>
    </row>
    <row r="9" spans="1:5" ht="15" customHeight="1">
      <c r="A9" s="546" t="s">
        <v>217</v>
      </c>
      <c r="B9" s="547"/>
      <c r="C9" s="547"/>
      <c r="D9" s="547"/>
      <c r="E9" s="548"/>
    </row>
    <row r="10" spans="1:5">
      <c r="A10" s="488" t="s">
        <v>212</v>
      </c>
      <c r="B10" s="489"/>
      <c r="C10" s="489"/>
      <c r="D10" s="489"/>
      <c r="E10" s="490"/>
    </row>
    <row r="11" spans="1:5" ht="48" customHeight="1">
      <c r="A11" s="491" t="s">
        <v>275</v>
      </c>
      <c r="B11" s="492"/>
      <c r="C11" s="492"/>
      <c r="D11" s="492"/>
      <c r="E11" s="493"/>
    </row>
    <row r="12" spans="1:5" ht="48" customHeight="1">
      <c r="A12" s="494"/>
      <c r="B12" s="495"/>
      <c r="C12" s="495"/>
      <c r="D12" s="495"/>
      <c r="E12" s="496"/>
    </row>
    <row r="13" spans="1:5" ht="48" customHeight="1">
      <c r="A13" s="543"/>
      <c r="B13" s="544"/>
      <c r="C13" s="544"/>
      <c r="D13" s="544"/>
      <c r="E13" s="545"/>
    </row>
    <row r="14" spans="1:5">
      <c r="A14" s="546" t="s">
        <v>221</v>
      </c>
      <c r="B14" s="547"/>
      <c r="C14" s="547"/>
      <c r="D14" s="547"/>
      <c r="E14" s="548"/>
    </row>
    <row r="15" spans="1:5">
      <c r="A15" s="488" t="s">
        <v>363</v>
      </c>
      <c r="B15" s="489"/>
      <c r="C15" s="489"/>
      <c r="D15" s="489"/>
      <c r="E15" s="490"/>
    </row>
    <row r="16" spans="1:5" ht="48" customHeight="1">
      <c r="A16" s="528" t="s">
        <v>275</v>
      </c>
      <c r="B16" s="529"/>
      <c r="C16" s="529"/>
      <c r="D16" s="529"/>
      <c r="E16" s="530"/>
    </row>
    <row r="17" spans="1:5" ht="48" customHeight="1">
      <c r="A17" s="531"/>
      <c r="B17" s="532"/>
      <c r="C17" s="532"/>
      <c r="D17" s="532"/>
      <c r="E17" s="533"/>
    </row>
    <row r="18" spans="1:5" ht="48" customHeight="1">
      <c r="A18" s="534"/>
      <c r="B18" s="535"/>
      <c r="C18" s="535"/>
      <c r="D18" s="535"/>
      <c r="E18" s="536"/>
    </row>
  </sheetData>
  <sheetProtection formatCells="0" formatColumns="0" formatRows="0" selectLockedCells="1"/>
  <mergeCells count="12">
    <mergeCell ref="A3:E3"/>
    <mergeCell ref="A5:E5"/>
    <mergeCell ref="A2:E2"/>
    <mergeCell ref="B1:E1"/>
    <mergeCell ref="A16:E18"/>
    <mergeCell ref="A6:E8"/>
    <mergeCell ref="A9:E9"/>
    <mergeCell ref="A10:E10"/>
    <mergeCell ref="A11:E13"/>
    <mergeCell ref="A14:E14"/>
    <mergeCell ref="A15:E15"/>
    <mergeCell ref="A4:E4"/>
  </mergeCells>
  <phoneticPr fontId="8"/>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&amp;C&amp;9&amp;F</oddHeader>
    <oddFooter>&amp;C&amp;10&amp;P/&amp;N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2E84-5AE4-4229-8414-F097BA240A4A}">
  <sheetPr>
    <pageSetUpPr fitToPage="1"/>
  </sheetPr>
  <dimension ref="A2:AE33"/>
  <sheetViews>
    <sheetView showZeros="0" showWhiteSpace="0" view="pageBreakPreview" zoomScaleNormal="100" zoomScaleSheetLayoutView="100" zoomScalePageLayoutView="70" workbookViewId="0"/>
  </sheetViews>
  <sheetFormatPr defaultColWidth="7.109375" defaultRowHeight="13.5"/>
  <cols>
    <col min="1" max="1" width="0.5546875" style="276" customWidth="1"/>
    <col min="2" max="7" width="2.33203125" style="276" customWidth="1"/>
    <col min="8" max="8" width="5.44140625" style="276" customWidth="1"/>
    <col min="9" max="26" width="5.77734375" style="276" customWidth="1"/>
    <col min="27" max="53" width="3.21875" style="276" customWidth="1"/>
    <col min="54" max="16384" width="7.109375" style="276"/>
  </cols>
  <sheetData>
    <row r="2" spans="1:31" customFormat="1" ht="18" customHeight="1">
      <c r="A2" s="552" t="s">
        <v>202</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326"/>
      <c r="AB2" s="327"/>
      <c r="AC2" s="327"/>
      <c r="AD2" s="327"/>
      <c r="AE2" s="327"/>
    </row>
    <row r="3" spans="1:31" customFormat="1" ht="15.75" customHeight="1">
      <c r="A3" s="556" t="s">
        <v>213</v>
      </c>
      <c r="B3" s="557"/>
      <c r="C3" s="557"/>
      <c r="D3" s="557"/>
      <c r="E3" s="557"/>
      <c r="F3" s="557"/>
      <c r="G3" s="557"/>
      <c r="H3" s="557"/>
      <c r="I3" s="557"/>
      <c r="J3" s="557"/>
      <c r="K3" s="557"/>
      <c r="L3" s="557"/>
      <c r="M3" s="557"/>
      <c r="N3" s="557"/>
      <c r="O3" s="557"/>
      <c r="P3" s="557"/>
      <c r="Q3" s="557"/>
      <c r="R3" s="557"/>
      <c r="S3" s="557"/>
      <c r="T3" s="557"/>
      <c r="U3" s="557"/>
      <c r="V3" s="557"/>
      <c r="W3" s="557"/>
      <c r="X3" s="557"/>
      <c r="Y3" s="557"/>
      <c r="Z3" s="558"/>
    </row>
    <row r="4" spans="1:31" customFormat="1" ht="15.75" customHeight="1">
      <c r="A4" s="525" t="s">
        <v>203</v>
      </c>
      <c r="B4" s="559"/>
      <c r="C4" s="559"/>
      <c r="D4" s="559"/>
      <c r="E4" s="559"/>
      <c r="F4" s="559"/>
      <c r="G4" s="559"/>
      <c r="H4" s="559"/>
      <c r="I4" s="559"/>
      <c r="J4" s="559"/>
      <c r="K4" s="559"/>
      <c r="L4" s="559"/>
      <c r="M4" s="559"/>
      <c r="N4" s="559"/>
      <c r="O4" s="559"/>
      <c r="P4" s="559"/>
      <c r="Q4" s="559"/>
      <c r="R4" s="559"/>
      <c r="S4" s="559"/>
      <c r="T4" s="559"/>
      <c r="U4" s="559"/>
      <c r="V4" s="559"/>
      <c r="W4" s="559"/>
      <c r="X4" s="559"/>
      <c r="Y4" s="559"/>
      <c r="Z4" s="560"/>
    </row>
    <row r="5" spans="1:31" ht="3.7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row>
    <row r="6" spans="1:31" ht="13.5" customHeight="1">
      <c r="A6" s="279"/>
      <c r="B6" s="279"/>
      <c r="C6" s="279"/>
      <c r="D6" s="279"/>
      <c r="E6" s="279"/>
      <c r="F6" s="279"/>
      <c r="G6" s="279"/>
      <c r="H6" s="279"/>
      <c r="I6" s="554" t="s">
        <v>200</v>
      </c>
      <c r="J6" s="554"/>
      <c r="K6" s="554"/>
      <c r="L6" s="554"/>
      <c r="M6" s="554"/>
      <c r="N6" s="554"/>
      <c r="O6" s="554"/>
      <c r="P6" s="554"/>
      <c r="Q6" s="554"/>
      <c r="R6" s="554" t="s">
        <v>201</v>
      </c>
      <c r="S6" s="554"/>
      <c r="T6" s="554"/>
      <c r="U6" s="554"/>
      <c r="V6" s="554"/>
      <c r="W6" s="554"/>
      <c r="X6" s="554"/>
      <c r="Y6" s="554"/>
      <c r="Z6" s="554"/>
    </row>
    <row r="7" spans="1:31" ht="29.25" customHeight="1">
      <c r="A7" s="555" t="s">
        <v>204</v>
      </c>
      <c r="B7" s="555"/>
      <c r="C7" s="555"/>
      <c r="D7" s="555"/>
      <c r="E7" s="555"/>
      <c r="F7" s="555"/>
      <c r="G7" s="555"/>
      <c r="H7" s="555"/>
      <c r="I7" s="561">
        <v>10</v>
      </c>
      <c r="J7" s="561"/>
      <c r="K7" s="561"/>
      <c r="L7" s="561">
        <v>11</v>
      </c>
      <c r="M7" s="561"/>
      <c r="N7" s="561"/>
      <c r="O7" s="561">
        <v>12</v>
      </c>
      <c r="P7" s="561"/>
      <c r="Q7" s="561"/>
      <c r="R7" s="561">
        <v>1</v>
      </c>
      <c r="S7" s="561"/>
      <c r="T7" s="561"/>
      <c r="U7" s="561">
        <v>2</v>
      </c>
      <c r="V7" s="561"/>
      <c r="W7" s="561"/>
      <c r="X7" s="561">
        <v>3</v>
      </c>
      <c r="Y7" s="561"/>
      <c r="Z7" s="561"/>
    </row>
    <row r="8" spans="1:31" s="277" customFormat="1" ht="75.599999999999994" customHeight="1">
      <c r="A8" s="571" t="s">
        <v>167</v>
      </c>
      <c r="B8" s="571"/>
      <c r="C8" s="571"/>
      <c r="D8" s="571"/>
      <c r="E8" s="571"/>
      <c r="F8" s="571"/>
      <c r="G8" s="571"/>
      <c r="H8" s="571"/>
      <c r="I8" s="292"/>
      <c r="J8" s="290"/>
      <c r="K8" s="291"/>
      <c r="L8" s="290"/>
      <c r="M8" s="290"/>
      <c r="N8" s="291"/>
      <c r="O8" s="280"/>
      <c r="P8" s="280"/>
      <c r="Q8" s="282"/>
      <c r="R8" s="283"/>
      <c r="S8" s="280"/>
      <c r="T8" s="281"/>
      <c r="U8" s="280"/>
      <c r="V8" s="280"/>
      <c r="W8" s="281"/>
      <c r="X8" s="280"/>
      <c r="Y8" s="284"/>
      <c r="Z8" s="285"/>
    </row>
    <row r="9" spans="1:31" s="277" customFormat="1" ht="75.599999999999994" customHeight="1">
      <c r="A9" s="571"/>
      <c r="B9" s="571"/>
      <c r="C9" s="571"/>
      <c r="D9" s="571"/>
      <c r="E9" s="571"/>
      <c r="F9" s="571"/>
      <c r="G9" s="571"/>
      <c r="H9" s="571"/>
      <c r="I9" s="292"/>
      <c r="J9" s="290"/>
      <c r="K9" s="291"/>
      <c r="L9" s="290"/>
      <c r="M9" s="290"/>
      <c r="N9" s="291"/>
      <c r="O9" s="280"/>
      <c r="P9" s="280"/>
      <c r="Q9" s="282"/>
      <c r="R9" s="283"/>
      <c r="S9" s="280"/>
      <c r="T9" s="281"/>
      <c r="U9" s="280"/>
      <c r="V9" s="280"/>
      <c r="W9" s="281"/>
      <c r="X9" s="280"/>
      <c r="Y9" s="280"/>
      <c r="Z9" s="282"/>
    </row>
    <row r="10" spans="1:31" s="277" customFormat="1" ht="75.599999999999994" customHeight="1">
      <c r="A10" s="571"/>
      <c r="B10" s="571"/>
      <c r="C10" s="571"/>
      <c r="D10" s="571"/>
      <c r="E10" s="571"/>
      <c r="F10" s="571"/>
      <c r="G10" s="571"/>
      <c r="H10" s="571"/>
      <c r="I10" s="292"/>
      <c r="J10" s="290"/>
      <c r="K10" s="291"/>
      <c r="L10" s="290"/>
      <c r="M10" s="290"/>
      <c r="N10" s="291"/>
      <c r="O10" s="280"/>
      <c r="P10" s="280"/>
      <c r="Q10" s="282"/>
      <c r="R10" s="283"/>
      <c r="S10" s="280"/>
      <c r="T10" s="281"/>
      <c r="U10" s="280"/>
      <c r="V10" s="280"/>
      <c r="W10" s="281"/>
      <c r="X10" s="280"/>
      <c r="Y10" s="280"/>
      <c r="Z10" s="282"/>
    </row>
    <row r="11" spans="1:31" s="277" customFormat="1" ht="27.75" customHeight="1">
      <c r="A11" s="571"/>
      <c r="B11" s="571"/>
      <c r="C11" s="571"/>
      <c r="D11" s="571"/>
      <c r="E11" s="571"/>
      <c r="F11" s="571"/>
      <c r="G11" s="571"/>
      <c r="H11" s="571"/>
      <c r="I11" s="292"/>
      <c r="J11" s="290"/>
      <c r="K11" s="291"/>
      <c r="L11" s="290"/>
      <c r="M11" s="290"/>
      <c r="N11" s="291"/>
      <c r="O11" s="280"/>
      <c r="P11" s="280"/>
      <c r="Q11" s="282"/>
      <c r="R11" s="283"/>
      <c r="S11" s="280"/>
      <c r="T11" s="281"/>
      <c r="U11" s="280"/>
      <c r="V11" s="280"/>
      <c r="W11" s="281"/>
      <c r="X11" s="280"/>
      <c r="Y11" s="280"/>
      <c r="Z11" s="282"/>
    </row>
    <row r="12" spans="1:31" s="277" customFormat="1" ht="5.25" customHeight="1">
      <c r="A12" s="571"/>
      <c r="B12" s="571"/>
      <c r="C12" s="571"/>
      <c r="D12" s="571"/>
      <c r="E12" s="571"/>
      <c r="F12" s="571"/>
      <c r="G12" s="571"/>
      <c r="H12" s="571"/>
      <c r="I12" s="295"/>
      <c r="J12" s="293"/>
      <c r="K12" s="294"/>
      <c r="L12" s="293"/>
      <c r="M12" s="293"/>
      <c r="N12" s="294"/>
      <c r="O12" s="286"/>
      <c r="P12" s="286"/>
      <c r="Q12" s="288"/>
      <c r="R12" s="289"/>
      <c r="S12" s="286"/>
      <c r="T12" s="287"/>
      <c r="U12" s="286"/>
      <c r="V12" s="286"/>
      <c r="W12" s="287"/>
      <c r="X12" s="286"/>
      <c r="Y12" s="286"/>
      <c r="Z12" s="288"/>
    </row>
    <row r="13" spans="1:31" s="277" customFormat="1" ht="8.25" customHeight="1">
      <c r="A13" s="562" t="s">
        <v>228</v>
      </c>
      <c r="B13" s="563"/>
      <c r="C13" s="563"/>
      <c r="D13" s="563"/>
      <c r="E13" s="563"/>
      <c r="F13" s="563"/>
      <c r="G13" s="563"/>
      <c r="H13" s="564"/>
      <c r="I13" s="292"/>
      <c r="J13" s="290"/>
      <c r="K13" s="291"/>
      <c r="L13" s="290"/>
      <c r="M13" s="290"/>
      <c r="N13" s="291"/>
      <c r="O13" s="280"/>
      <c r="P13" s="280"/>
      <c r="Q13" s="282"/>
      <c r="R13" s="283"/>
      <c r="S13" s="280"/>
      <c r="T13" s="281"/>
      <c r="U13" s="280"/>
      <c r="V13" s="280"/>
      <c r="W13" s="281"/>
      <c r="X13" s="280"/>
      <c r="Y13" s="280"/>
      <c r="Z13" s="282"/>
    </row>
    <row r="14" spans="1:31" s="277" customFormat="1" ht="8.25" customHeight="1">
      <c r="A14" s="565"/>
      <c r="B14" s="566"/>
      <c r="C14" s="566"/>
      <c r="D14" s="566"/>
      <c r="E14" s="566"/>
      <c r="F14" s="566"/>
      <c r="G14" s="566"/>
      <c r="H14" s="567"/>
      <c r="I14" s="292"/>
      <c r="J14" s="290"/>
      <c r="K14" s="291"/>
      <c r="L14" s="290"/>
      <c r="M14" s="290"/>
      <c r="N14" s="291"/>
      <c r="O14" s="280"/>
      <c r="P14" s="280"/>
      <c r="Q14" s="282"/>
      <c r="R14" s="283"/>
      <c r="S14" s="280"/>
      <c r="T14" s="281"/>
      <c r="U14" s="280"/>
      <c r="V14" s="280"/>
      <c r="W14" s="281"/>
      <c r="X14" s="280"/>
      <c r="Y14" s="280"/>
      <c r="Z14" s="282"/>
    </row>
    <row r="15" spans="1:31" s="277" customFormat="1" ht="8.25" customHeight="1">
      <c r="A15" s="565"/>
      <c r="B15" s="566"/>
      <c r="C15" s="566"/>
      <c r="D15" s="566"/>
      <c r="E15" s="566"/>
      <c r="F15" s="566"/>
      <c r="G15" s="566"/>
      <c r="H15" s="567"/>
      <c r="I15" s="292"/>
      <c r="J15" s="290"/>
      <c r="K15" s="291"/>
      <c r="L15" s="290"/>
      <c r="M15" s="290"/>
      <c r="N15" s="291"/>
      <c r="O15" s="280"/>
      <c r="P15" s="280"/>
      <c r="Q15" s="282"/>
      <c r="R15" s="283"/>
      <c r="S15" s="280"/>
      <c r="T15" s="281"/>
      <c r="U15" s="280"/>
      <c r="V15" s="280"/>
      <c r="W15" s="281"/>
      <c r="X15" s="280"/>
      <c r="Y15" s="280"/>
      <c r="Z15" s="282"/>
    </row>
    <row r="16" spans="1:31" s="277" customFormat="1" ht="8.25" customHeight="1">
      <c r="A16" s="565"/>
      <c r="B16" s="566"/>
      <c r="C16" s="566"/>
      <c r="D16" s="566"/>
      <c r="E16" s="566"/>
      <c r="F16" s="566"/>
      <c r="G16" s="566"/>
      <c r="H16" s="567"/>
      <c r="I16" s="292"/>
      <c r="J16" s="290"/>
      <c r="K16" s="291"/>
      <c r="L16" s="290"/>
      <c r="M16" s="290"/>
      <c r="N16" s="291"/>
      <c r="O16" s="280"/>
      <c r="P16" s="280"/>
      <c r="Q16" s="282"/>
      <c r="R16" s="283"/>
      <c r="S16" s="280"/>
      <c r="T16" s="281"/>
      <c r="U16" s="280"/>
      <c r="V16" s="280"/>
      <c r="W16" s="281"/>
      <c r="X16" s="280"/>
      <c r="Y16" s="280"/>
      <c r="Z16" s="282"/>
    </row>
    <row r="17" spans="1:26" s="277" customFormat="1" ht="8.25" customHeight="1">
      <c r="A17" s="568"/>
      <c r="B17" s="569"/>
      <c r="C17" s="569"/>
      <c r="D17" s="569"/>
      <c r="E17" s="569"/>
      <c r="F17" s="569"/>
      <c r="G17" s="569"/>
      <c r="H17" s="570"/>
      <c r="I17" s="295"/>
      <c r="J17" s="293"/>
      <c r="K17" s="294"/>
      <c r="L17" s="293"/>
      <c r="M17" s="293"/>
      <c r="N17" s="294"/>
      <c r="O17" s="286"/>
      <c r="P17" s="286"/>
      <c r="Q17" s="288"/>
      <c r="R17" s="289"/>
      <c r="S17" s="286"/>
      <c r="T17" s="287"/>
      <c r="U17" s="286"/>
      <c r="V17" s="286"/>
      <c r="W17" s="287"/>
      <c r="X17" s="286"/>
      <c r="Y17" s="286"/>
      <c r="Z17" s="288"/>
    </row>
    <row r="18" spans="1:26" ht="22.5" customHeight="1">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row>
    <row r="19" spans="1:26" ht="3.75" customHeight="1">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row>
    <row r="20" spans="1:26" ht="13.5" customHeight="1">
      <c r="A20" s="279"/>
      <c r="B20" s="279"/>
      <c r="C20" s="279"/>
      <c r="D20" s="279"/>
      <c r="E20" s="279"/>
      <c r="F20" s="279"/>
      <c r="G20" s="279"/>
      <c r="H20" s="279"/>
      <c r="I20" s="554" t="s">
        <v>200</v>
      </c>
      <c r="J20" s="554"/>
      <c r="K20" s="554"/>
      <c r="L20" s="554"/>
      <c r="M20" s="554"/>
      <c r="N20" s="554"/>
      <c r="O20" s="554"/>
      <c r="P20" s="554"/>
      <c r="Q20" s="554"/>
      <c r="R20" s="554" t="s">
        <v>201</v>
      </c>
      <c r="S20" s="554"/>
      <c r="T20" s="554"/>
      <c r="U20" s="554"/>
      <c r="V20" s="554"/>
      <c r="W20" s="554"/>
      <c r="X20" s="554"/>
      <c r="Y20" s="554"/>
      <c r="Z20" s="554"/>
    </row>
    <row r="21" spans="1:26" ht="29.25" customHeight="1">
      <c r="A21" s="555" t="s">
        <v>204</v>
      </c>
      <c r="B21" s="555"/>
      <c r="C21" s="555"/>
      <c r="D21" s="555"/>
      <c r="E21" s="555"/>
      <c r="F21" s="555"/>
      <c r="G21" s="555"/>
      <c r="H21" s="555"/>
      <c r="I21" s="561">
        <v>10</v>
      </c>
      <c r="J21" s="561"/>
      <c r="K21" s="561"/>
      <c r="L21" s="561">
        <v>11</v>
      </c>
      <c r="M21" s="561"/>
      <c r="N21" s="561"/>
      <c r="O21" s="561">
        <v>12</v>
      </c>
      <c r="P21" s="561"/>
      <c r="Q21" s="561"/>
      <c r="R21" s="561">
        <v>1</v>
      </c>
      <c r="S21" s="561"/>
      <c r="T21" s="561"/>
      <c r="U21" s="561">
        <v>2</v>
      </c>
      <c r="V21" s="561"/>
      <c r="W21" s="561"/>
      <c r="X21" s="561">
        <v>3</v>
      </c>
      <c r="Y21" s="561"/>
      <c r="Z21" s="561"/>
    </row>
    <row r="22" spans="1:26" s="277" customFormat="1" ht="75.599999999999994" customHeight="1">
      <c r="A22" s="571" t="s">
        <v>167</v>
      </c>
      <c r="B22" s="571"/>
      <c r="C22" s="571"/>
      <c r="D22" s="571"/>
      <c r="E22" s="571"/>
      <c r="F22" s="571"/>
      <c r="G22" s="571"/>
      <c r="H22" s="571"/>
      <c r="I22" s="292"/>
      <c r="J22" s="290"/>
      <c r="K22" s="291"/>
      <c r="L22" s="290"/>
      <c r="M22" s="290"/>
      <c r="N22" s="291"/>
      <c r="O22" s="280"/>
      <c r="P22" s="280"/>
      <c r="Q22" s="282"/>
      <c r="R22" s="283"/>
      <c r="S22" s="280"/>
      <c r="T22" s="281"/>
      <c r="U22" s="280"/>
      <c r="V22" s="280"/>
      <c r="W22" s="281"/>
      <c r="X22" s="280"/>
      <c r="Y22" s="284"/>
      <c r="Z22" s="285"/>
    </row>
    <row r="23" spans="1:26" s="277" customFormat="1" ht="75.599999999999994" customHeight="1">
      <c r="A23" s="571"/>
      <c r="B23" s="571"/>
      <c r="C23" s="571"/>
      <c r="D23" s="571"/>
      <c r="E23" s="571"/>
      <c r="F23" s="571"/>
      <c r="G23" s="571"/>
      <c r="H23" s="571"/>
      <c r="I23" s="292"/>
      <c r="J23" s="290"/>
      <c r="K23" s="291"/>
      <c r="L23" s="290"/>
      <c r="M23" s="290"/>
      <c r="N23" s="291"/>
      <c r="O23" s="280"/>
      <c r="P23" s="280"/>
      <c r="Q23" s="282"/>
      <c r="R23" s="283"/>
      <c r="S23" s="280"/>
      <c r="T23" s="281"/>
      <c r="U23" s="280"/>
      <c r="V23" s="280"/>
      <c r="W23" s="281"/>
      <c r="X23" s="280"/>
      <c r="Y23" s="280"/>
      <c r="Z23" s="282"/>
    </row>
    <row r="24" spans="1:26" s="277" customFormat="1" ht="75.599999999999994" customHeight="1">
      <c r="A24" s="571"/>
      <c r="B24" s="571"/>
      <c r="C24" s="571"/>
      <c r="D24" s="571"/>
      <c r="E24" s="571"/>
      <c r="F24" s="571"/>
      <c r="G24" s="571"/>
      <c r="H24" s="571"/>
      <c r="I24" s="292"/>
      <c r="J24" s="290"/>
      <c r="K24" s="291"/>
      <c r="L24" s="290"/>
      <c r="M24" s="290"/>
      <c r="N24" s="291"/>
      <c r="O24" s="280"/>
      <c r="P24" s="280"/>
      <c r="Q24" s="282"/>
      <c r="R24" s="283"/>
      <c r="S24" s="280"/>
      <c r="T24" s="281"/>
      <c r="U24" s="280"/>
      <c r="V24" s="280"/>
      <c r="W24" s="281"/>
      <c r="X24" s="280"/>
      <c r="Y24" s="280"/>
      <c r="Z24" s="282"/>
    </row>
    <row r="25" spans="1:26" s="277" customFormat="1" ht="27.75" customHeight="1">
      <c r="A25" s="571"/>
      <c r="B25" s="571"/>
      <c r="C25" s="571"/>
      <c r="D25" s="571"/>
      <c r="E25" s="571"/>
      <c r="F25" s="571"/>
      <c r="G25" s="571"/>
      <c r="H25" s="571"/>
      <c r="I25" s="292"/>
      <c r="J25" s="290"/>
      <c r="K25" s="291"/>
      <c r="L25" s="290"/>
      <c r="M25" s="290"/>
      <c r="N25" s="291"/>
      <c r="O25" s="280"/>
      <c r="P25" s="280"/>
      <c r="Q25" s="282"/>
      <c r="R25" s="283"/>
      <c r="S25" s="280"/>
      <c r="T25" s="281"/>
      <c r="U25" s="280"/>
      <c r="V25" s="280"/>
      <c r="W25" s="281"/>
      <c r="X25" s="280"/>
      <c r="Y25" s="280"/>
      <c r="Z25" s="282"/>
    </row>
    <row r="26" spans="1:26" s="277" customFormat="1" ht="5.25" customHeight="1">
      <c r="A26" s="571"/>
      <c r="B26" s="571"/>
      <c r="C26" s="571"/>
      <c r="D26" s="571"/>
      <c r="E26" s="571"/>
      <c r="F26" s="571"/>
      <c r="G26" s="571"/>
      <c r="H26" s="571"/>
      <c r="I26" s="295"/>
      <c r="J26" s="293"/>
      <c r="K26" s="294"/>
      <c r="L26" s="293"/>
      <c r="M26" s="293"/>
      <c r="N26" s="294"/>
      <c r="O26" s="286"/>
      <c r="P26" s="286"/>
      <c r="Q26" s="288"/>
      <c r="R26" s="289"/>
      <c r="S26" s="286"/>
      <c r="T26" s="287"/>
      <c r="U26" s="286"/>
      <c r="V26" s="286"/>
      <c r="W26" s="287"/>
      <c r="X26" s="286"/>
      <c r="Y26" s="286"/>
      <c r="Z26" s="288"/>
    </row>
    <row r="27" spans="1:26" s="277" customFormat="1" ht="8.25" customHeight="1">
      <c r="A27" s="562" t="s">
        <v>228</v>
      </c>
      <c r="B27" s="563"/>
      <c r="C27" s="563"/>
      <c r="D27" s="563"/>
      <c r="E27" s="563"/>
      <c r="F27" s="563"/>
      <c r="G27" s="563"/>
      <c r="H27" s="564"/>
      <c r="I27" s="292"/>
      <c r="J27" s="290"/>
      <c r="K27" s="291"/>
      <c r="L27" s="290"/>
      <c r="M27" s="290"/>
      <c r="N27" s="291"/>
      <c r="O27" s="280"/>
      <c r="P27" s="280"/>
      <c r="Q27" s="282"/>
      <c r="R27" s="283"/>
      <c r="S27" s="280"/>
      <c r="T27" s="281"/>
      <c r="U27" s="280"/>
      <c r="V27" s="280"/>
      <c r="W27" s="281"/>
      <c r="X27" s="280"/>
      <c r="Y27" s="280"/>
      <c r="Z27" s="282"/>
    </row>
    <row r="28" spans="1:26" s="277" customFormat="1" ht="8.25" customHeight="1">
      <c r="A28" s="565"/>
      <c r="B28" s="566"/>
      <c r="C28" s="566"/>
      <c r="D28" s="566"/>
      <c r="E28" s="566"/>
      <c r="F28" s="566"/>
      <c r="G28" s="566"/>
      <c r="H28" s="567"/>
      <c r="I28" s="292"/>
      <c r="J28" s="290"/>
      <c r="K28" s="291"/>
      <c r="L28" s="290"/>
      <c r="M28" s="290"/>
      <c r="N28" s="291"/>
      <c r="O28" s="280"/>
      <c r="P28" s="280"/>
      <c r="Q28" s="282"/>
      <c r="R28" s="283"/>
      <c r="S28" s="280"/>
      <c r="T28" s="281"/>
      <c r="U28" s="280"/>
      <c r="V28" s="280"/>
      <c r="W28" s="281"/>
      <c r="X28" s="280"/>
      <c r="Y28" s="280"/>
      <c r="Z28" s="282"/>
    </row>
    <row r="29" spans="1:26" s="277" customFormat="1" ht="8.25" customHeight="1">
      <c r="A29" s="565"/>
      <c r="B29" s="566"/>
      <c r="C29" s="566"/>
      <c r="D29" s="566"/>
      <c r="E29" s="566"/>
      <c r="F29" s="566"/>
      <c r="G29" s="566"/>
      <c r="H29" s="567"/>
      <c r="I29" s="292"/>
      <c r="J29" s="290"/>
      <c r="K29" s="291"/>
      <c r="L29" s="290"/>
      <c r="M29" s="290"/>
      <c r="N29" s="291"/>
      <c r="O29" s="280"/>
      <c r="P29" s="280"/>
      <c r="Q29" s="282"/>
      <c r="R29" s="283"/>
      <c r="S29" s="280"/>
      <c r="T29" s="281"/>
      <c r="U29" s="280"/>
      <c r="V29" s="280"/>
      <c r="W29" s="281"/>
      <c r="X29" s="280"/>
      <c r="Y29" s="280"/>
      <c r="Z29" s="282"/>
    </row>
    <row r="30" spans="1:26" s="277" customFormat="1" ht="8.25" customHeight="1">
      <c r="A30" s="565"/>
      <c r="B30" s="566"/>
      <c r="C30" s="566"/>
      <c r="D30" s="566"/>
      <c r="E30" s="566"/>
      <c r="F30" s="566"/>
      <c r="G30" s="566"/>
      <c r="H30" s="567"/>
      <c r="I30" s="292"/>
      <c r="J30" s="290"/>
      <c r="K30" s="291"/>
      <c r="L30" s="290"/>
      <c r="M30" s="290"/>
      <c r="N30" s="291"/>
      <c r="O30" s="280"/>
      <c r="P30" s="280"/>
      <c r="Q30" s="282"/>
      <c r="R30" s="283"/>
      <c r="S30" s="280"/>
      <c r="T30" s="281"/>
      <c r="U30" s="280"/>
      <c r="V30" s="280"/>
      <c r="W30" s="281"/>
      <c r="X30" s="280"/>
      <c r="Y30" s="280"/>
      <c r="Z30" s="282"/>
    </row>
    <row r="31" spans="1:26" s="277" customFormat="1" ht="8.25" customHeight="1">
      <c r="A31" s="568"/>
      <c r="B31" s="569"/>
      <c r="C31" s="569"/>
      <c r="D31" s="569"/>
      <c r="E31" s="569"/>
      <c r="F31" s="569"/>
      <c r="G31" s="569"/>
      <c r="H31" s="570"/>
      <c r="I31" s="295"/>
      <c r="J31" s="293"/>
      <c r="K31" s="294"/>
      <c r="L31" s="293"/>
      <c r="M31" s="293"/>
      <c r="N31" s="294"/>
      <c r="O31" s="286"/>
      <c r="P31" s="286"/>
      <c r="Q31" s="288"/>
      <c r="R31" s="289"/>
      <c r="S31" s="286"/>
      <c r="T31" s="287"/>
      <c r="U31" s="286"/>
      <c r="V31" s="286"/>
      <c r="W31" s="287"/>
      <c r="X31" s="286"/>
      <c r="Y31" s="286"/>
      <c r="Z31" s="288"/>
    </row>
    <row r="32" spans="1:26" ht="4.5" customHeight="1">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row>
    <row r="33" spans="2:2">
      <c r="B33" s="278"/>
    </row>
  </sheetData>
  <mergeCells count="25">
    <mergeCell ref="A27:H31"/>
    <mergeCell ref="I7:K7"/>
    <mergeCell ref="A13:H17"/>
    <mergeCell ref="L7:N7"/>
    <mergeCell ref="A22:H26"/>
    <mergeCell ref="I21:K21"/>
    <mergeCell ref="L21:N21"/>
    <mergeCell ref="A8:H12"/>
    <mergeCell ref="A7:H7"/>
    <mergeCell ref="A2:Z2"/>
    <mergeCell ref="R6:Z6"/>
    <mergeCell ref="I20:Q20"/>
    <mergeCell ref="R20:Z20"/>
    <mergeCell ref="A21:H21"/>
    <mergeCell ref="A3:Z3"/>
    <mergeCell ref="A4:Z4"/>
    <mergeCell ref="U21:W21"/>
    <mergeCell ref="X21:Z21"/>
    <mergeCell ref="U7:W7"/>
    <mergeCell ref="X7:Z7"/>
    <mergeCell ref="O21:Q21"/>
    <mergeCell ref="R21:T21"/>
    <mergeCell ref="I6:Q6"/>
    <mergeCell ref="O7:Q7"/>
    <mergeCell ref="R7:T7"/>
  </mergeCells>
  <phoneticPr fontId="8"/>
  <printOptions horizontalCentered="1"/>
  <pageMargins left="0.59055118110236227" right="0.59055118110236227" top="0.59055118110236227" bottom="0.39370078740157483" header="0.19685039370078741" footer="0.19685039370078741"/>
  <pageSetup paperSize="9" scale="60" orientation="portrait" r:id="rId1"/>
  <headerFooter alignWithMargins="0">
    <oddHeader>&amp;C&amp;F</oddHeader>
    <oddFooter>&amp;C&amp;P/&amp;N</oddFooter>
  </headerFooter>
  <rowBreaks count="1" manualBreakCount="1">
    <brk id="31" max="4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3973-D917-4005-82E0-439E1DA2D604}">
  <sheetPr codeName="Sheet8">
    <pageSetUpPr fitToPage="1"/>
  </sheetPr>
  <dimension ref="A1:AM90"/>
  <sheetViews>
    <sheetView showGridLines="0" view="pageBreakPreview" zoomScaleNormal="100" zoomScaleSheetLayoutView="100" workbookViewId="0">
      <pane ySplit="1" topLeftCell="A2" activePane="bottomLeft" state="frozen"/>
      <selection pane="bottomLeft" activeCell="A2" sqref="A2"/>
    </sheetView>
  </sheetViews>
  <sheetFormatPr defaultRowHeight="15.75"/>
  <cols>
    <col min="1" max="1" width="3.77734375" customWidth="1"/>
    <col min="2" max="2" width="23.5546875" customWidth="1"/>
    <col min="3" max="3" width="7.77734375" customWidth="1"/>
    <col min="4" max="4" width="4" bestFit="1" customWidth="1"/>
    <col min="5" max="5" width="8.77734375" customWidth="1"/>
    <col min="6" max="6" width="8.33203125" customWidth="1"/>
    <col min="7" max="7" width="11.6640625" customWidth="1"/>
    <col min="8" max="8" width="20.44140625" customWidth="1"/>
    <col min="9" max="9" width="19.77734375" customWidth="1"/>
    <col min="10" max="10" width="13.77734375" customWidth="1"/>
    <col min="11" max="11" width="6.77734375" customWidth="1"/>
    <col min="12" max="12" width="3.6640625" customWidth="1"/>
    <col min="13" max="13" width="6.5546875" customWidth="1"/>
    <col min="14" max="16" width="7.77734375" customWidth="1"/>
    <col min="17" max="17" width="10.109375" customWidth="1"/>
    <col min="18" max="18" width="9.21875" customWidth="1"/>
    <col min="19" max="19" width="3.6640625" customWidth="1"/>
    <col min="20" max="20" width="6.88671875" customWidth="1"/>
    <col min="21" max="21" width="6.6640625" customWidth="1"/>
    <col min="22" max="22" width="3.109375" customWidth="1"/>
    <col min="23" max="23" width="7.6640625" customWidth="1"/>
    <col min="24" max="24" width="4.6640625" customWidth="1"/>
    <col min="25" max="25" width="3.5546875" customWidth="1"/>
    <col min="26" max="26" width="5.6640625" customWidth="1"/>
    <col min="27" max="27" width="7.88671875" customWidth="1"/>
    <col min="28" max="28" width="7.33203125" customWidth="1"/>
    <col min="29" max="29" width="7" customWidth="1"/>
    <col min="30" max="30" width="3.5546875" customWidth="1"/>
    <col min="31" max="31" width="4" bestFit="1" customWidth="1"/>
    <col min="32" max="32" width="3.44140625" customWidth="1"/>
    <col min="33" max="33" width="4.88671875" customWidth="1"/>
    <col min="34" max="34" width="3.44140625" customWidth="1"/>
    <col min="35" max="35" width="1.88671875" customWidth="1"/>
    <col min="36" max="36" width="6.6640625" bestFit="1" customWidth="1"/>
    <col min="37" max="37" width="4.6640625" bestFit="1" customWidth="1"/>
    <col min="38" max="38" width="4" bestFit="1" customWidth="1"/>
  </cols>
  <sheetData>
    <row r="1" spans="1:39" ht="18" customHeight="1">
      <c r="A1" s="111"/>
      <c r="B1" s="68"/>
      <c r="C1" s="69"/>
      <c r="D1" s="69"/>
      <c r="E1" s="69"/>
      <c r="F1" s="69"/>
      <c r="G1" s="69"/>
      <c r="H1" s="69"/>
      <c r="I1" s="69"/>
      <c r="J1" s="69"/>
      <c r="K1" s="69"/>
      <c r="L1" s="69"/>
      <c r="M1" s="69"/>
      <c r="N1" s="69"/>
      <c r="P1" s="22" t="str">
        <f>'1)日本側交流機関概要'!G1</f>
        <v>Ver.2401</v>
      </c>
    </row>
    <row r="2" spans="1:39" ht="18" customHeight="1">
      <c r="A2" s="70" t="s">
        <v>165</v>
      </c>
      <c r="B2" s="71"/>
      <c r="C2" s="71"/>
      <c r="D2" s="71"/>
      <c r="E2" s="71"/>
      <c r="F2" s="71"/>
      <c r="G2" s="71"/>
      <c r="H2" s="71"/>
      <c r="I2" s="71"/>
      <c r="J2" s="71"/>
      <c r="K2" s="71"/>
      <c r="L2" s="71"/>
      <c r="M2" s="71"/>
      <c r="N2" s="71"/>
      <c r="O2" s="71"/>
      <c r="P2" s="45"/>
      <c r="Q2" s="18"/>
    </row>
    <row r="3" spans="1:39" ht="15" customHeight="1">
      <c r="A3" s="72"/>
      <c r="B3" s="72"/>
      <c r="C3" s="72"/>
      <c r="D3" s="72"/>
      <c r="E3" s="72"/>
      <c r="F3" s="72"/>
      <c r="G3" s="72"/>
      <c r="H3" s="72"/>
      <c r="I3" s="72"/>
      <c r="J3" s="72"/>
      <c r="K3" s="73"/>
      <c r="L3" s="73"/>
      <c r="M3" s="73"/>
      <c r="N3" s="73"/>
      <c r="O3" s="74"/>
    </row>
    <row r="4" spans="1:39" ht="13.5" customHeight="1">
      <c r="A4" s="631" t="s">
        <v>1</v>
      </c>
      <c r="B4" s="631"/>
      <c r="C4" s="631"/>
      <c r="D4" s="632" t="str">
        <f>'1)日本側交流機関概要'!C6</f>
        <v>(申請時記入不要)</v>
      </c>
      <c r="E4" s="632"/>
      <c r="F4" s="634"/>
      <c r="G4" s="634"/>
      <c r="H4" s="634"/>
      <c r="I4" s="634"/>
      <c r="J4" s="634"/>
      <c r="L4" s="72"/>
      <c r="M4" s="202"/>
      <c r="N4" s="107" t="s">
        <v>168</v>
      </c>
      <c r="O4" s="107" t="s">
        <v>169</v>
      </c>
      <c r="P4" s="107" t="s">
        <v>17</v>
      </c>
    </row>
    <row r="5" spans="1:39" ht="13.5" customHeight="1">
      <c r="A5" s="630"/>
      <c r="B5" s="630"/>
      <c r="C5" s="630"/>
      <c r="D5" s="633"/>
      <c r="E5" s="633"/>
      <c r="F5" s="635"/>
      <c r="G5" s="635"/>
      <c r="H5" s="635"/>
      <c r="I5" s="635"/>
      <c r="J5" s="635"/>
      <c r="L5" s="74"/>
      <c r="M5" s="203" t="s">
        <v>352</v>
      </c>
      <c r="N5" s="108">
        <f>COUNTIF($K$16:$K$25,$M5)</f>
        <v>0</v>
      </c>
      <c r="O5" s="108">
        <f t="shared" ref="O5:O11" si="0">COUNTIF($K$31:$K$49,$M5)</f>
        <v>0</v>
      </c>
      <c r="P5" s="199">
        <f>SUM(N5:O5)</f>
        <v>0</v>
      </c>
      <c r="Q5" s="98"/>
      <c r="R5" s="98"/>
    </row>
    <row r="6" spans="1:39" ht="13.5" customHeight="1">
      <c r="A6" s="630" t="s">
        <v>229</v>
      </c>
      <c r="B6" s="630"/>
      <c r="C6" s="630"/>
      <c r="D6" s="636" t="str">
        <f>IF(OR('1)日本側交流機関概要'!C11="(交流計画を実施する機関)(日本語)",'1)日本側交流機関概要'!C11=""),"※1)日本側交流機関概要で受入れ機関名（日本語）を入力してください",'1)日本側交流機関概要'!C11)</f>
        <v>※1)日本側交流機関概要で受入れ機関名（日本語）を入力してください</v>
      </c>
      <c r="E6" s="636"/>
      <c r="F6" s="636"/>
      <c r="G6" s="636"/>
      <c r="H6" s="636"/>
      <c r="I6" s="636"/>
      <c r="J6" s="636"/>
      <c r="L6" s="74"/>
      <c r="M6" s="203" t="s">
        <v>11</v>
      </c>
      <c r="N6" s="108">
        <f t="shared" ref="N6:N11" si="1">COUNTIF($K$16:$K$25,$M6)</f>
        <v>0</v>
      </c>
      <c r="O6" s="108">
        <f t="shared" si="0"/>
        <v>0</v>
      </c>
      <c r="P6" s="199">
        <f t="shared" ref="P6:P11" si="2">SUM(N6:O6)</f>
        <v>0</v>
      </c>
      <c r="Q6" s="98"/>
      <c r="R6" s="98"/>
    </row>
    <row r="7" spans="1:39" ht="13.5" customHeight="1">
      <c r="A7" s="630"/>
      <c r="B7" s="630"/>
      <c r="C7" s="630"/>
      <c r="D7" s="635"/>
      <c r="E7" s="635"/>
      <c r="F7" s="635"/>
      <c r="G7" s="635"/>
      <c r="H7" s="635"/>
      <c r="I7" s="635"/>
      <c r="J7" s="635"/>
      <c r="L7" s="74"/>
      <c r="M7" s="203" t="s">
        <v>12</v>
      </c>
      <c r="N7" s="108">
        <f t="shared" si="1"/>
        <v>0</v>
      </c>
      <c r="O7" s="108">
        <f t="shared" si="0"/>
        <v>0</v>
      </c>
      <c r="P7" s="199">
        <f t="shared" si="2"/>
        <v>0</v>
      </c>
      <c r="Q7" s="98"/>
      <c r="R7" s="98"/>
    </row>
    <row r="8" spans="1:39" ht="13.5" customHeight="1">
      <c r="A8" s="639" t="s">
        <v>240</v>
      </c>
      <c r="B8" s="639"/>
      <c r="C8" s="641" t="s">
        <v>231</v>
      </c>
      <c r="D8" s="637" t="s">
        <v>364</v>
      </c>
      <c r="E8" s="637"/>
      <c r="F8" s="637"/>
      <c r="G8" s="637"/>
      <c r="H8" s="637"/>
      <c r="I8" s="637"/>
      <c r="J8" s="637"/>
      <c r="L8" s="74"/>
      <c r="M8" s="203" t="s">
        <v>13</v>
      </c>
      <c r="N8" s="108">
        <f t="shared" si="1"/>
        <v>0</v>
      </c>
      <c r="O8" s="108">
        <f t="shared" si="0"/>
        <v>0</v>
      </c>
      <c r="P8" s="199">
        <f t="shared" si="2"/>
        <v>0</v>
      </c>
      <c r="Q8" s="98"/>
      <c r="R8" s="98"/>
    </row>
    <row r="9" spans="1:39" ht="13.5" customHeight="1">
      <c r="A9" s="640"/>
      <c r="B9" s="640"/>
      <c r="C9" s="642"/>
      <c r="D9" s="638"/>
      <c r="E9" s="638"/>
      <c r="F9" s="638"/>
      <c r="G9" s="638"/>
      <c r="H9" s="638"/>
      <c r="I9" s="638"/>
      <c r="J9" s="638"/>
      <c r="L9" s="74"/>
      <c r="M9" s="203" t="s">
        <v>14</v>
      </c>
      <c r="N9" s="108">
        <f t="shared" si="1"/>
        <v>0</v>
      </c>
      <c r="O9" s="108">
        <f t="shared" si="0"/>
        <v>0</v>
      </c>
      <c r="P9" s="199">
        <f t="shared" si="2"/>
        <v>0</v>
      </c>
      <c r="Q9" s="98"/>
    </row>
    <row r="10" spans="1:39" ht="13.5" customHeight="1">
      <c r="A10" s="300"/>
      <c r="B10" s="300"/>
      <c r="C10" s="299"/>
      <c r="D10" s="298"/>
      <c r="E10" s="298"/>
      <c r="F10" s="298"/>
      <c r="G10" s="298"/>
      <c r="H10" s="298"/>
      <c r="I10" s="298"/>
      <c r="J10" s="298"/>
      <c r="L10" s="74"/>
      <c r="M10" s="203" t="s">
        <v>15</v>
      </c>
      <c r="N10" s="108">
        <f t="shared" si="1"/>
        <v>0</v>
      </c>
      <c r="O10" s="108">
        <f t="shared" si="0"/>
        <v>0</v>
      </c>
      <c r="P10" s="199">
        <f t="shared" si="2"/>
        <v>0</v>
      </c>
      <c r="Q10" s="98"/>
      <c r="R10" s="98"/>
    </row>
    <row r="11" spans="1:39" ht="13.5" customHeight="1" thickBot="1">
      <c r="A11" s="301"/>
      <c r="B11" s="301"/>
      <c r="C11" s="302"/>
      <c r="D11" s="303"/>
      <c r="E11" s="303"/>
      <c r="F11" s="303"/>
      <c r="G11" s="303"/>
      <c r="H11" s="303"/>
      <c r="I11" s="303"/>
      <c r="J11" s="303"/>
      <c r="L11" s="74"/>
      <c r="M11" s="204" t="s">
        <v>166</v>
      </c>
      <c r="N11" s="109">
        <f t="shared" si="1"/>
        <v>0</v>
      </c>
      <c r="O11" s="109">
        <f t="shared" si="0"/>
        <v>0</v>
      </c>
      <c r="P11" s="200">
        <f t="shared" si="2"/>
        <v>0</v>
      </c>
      <c r="Q11" s="98"/>
      <c r="R11" s="98"/>
      <c r="W11" s="629"/>
    </row>
    <row r="12" spans="1:39" ht="15" customHeight="1" thickTop="1">
      <c r="A12" s="73"/>
      <c r="B12" s="73"/>
      <c r="C12" s="73"/>
      <c r="D12" s="73"/>
      <c r="E12" s="73"/>
      <c r="F12" s="73"/>
      <c r="G12" s="73"/>
      <c r="H12" s="73"/>
      <c r="I12" s="73"/>
      <c r="J12" s="73"/>
      <c r="L12" s="74"/>
      <c r="M12" s="205"/>
      <c r="N12" s="110">
        <f>SUM(N5:N11)</f>
        <v>0</v>
      </c>
      <c r="O12" s="110">
        <f>SUM(O5:O11)</f>
        <v>0</v>
      </c>
      <c r="P12" s="201">
        <f>SUM(P5:P11)</f>
        <v>0</v>
      </c>
      <c r="Q12" s="98"/>
      <c r="W12" s="629"/>
    </row>
    <row r="13" spans="1:39" ht="21" customHeight="1">
      <c r="A13" t="s">
        <v>238</v>
      </c>
      <c r="B13" s="73"/>
      <c r="C13" s="73"/>
      <c r="D13" s="73"/>
      <c r="E13" s="73"/>
      <c r="F13" s="73"/>
      <c r="G13" s="73"/>
      <c r="H13" s="73"/>
      <c r="I13" s="73"/>
      <c r="J13" s="73"/>
      <c r="K13" s="73"/>
      <c r="L13" s="73"/>
      <c r="M13" s="198"/>
      <c r="N13" s="329" t="str">
        <f>"(うち引率者"&amp;COUNTIF($N$16:$N$25,"引率者")&amp;"人)"</f>
        <v>(うち引率者0人)</v>
      </c>
      <c r="O13" s="188" t="str">
        <f>"(うち引率者"&amp;COUNTIF($N$31:$N$50,"引率者")&amp;"人)"</f>
        <v>(うち引率者0人)</v>
      </c>
      <c r="Q13" s="141"/>
      <c r="W13" s="629"/>
    </row>
    <row r="14" spans="1:39" ht="14.25" customHeight="1">
      <c r="A14" s="602" t="s">
        <v>18</v>
      </c>
      <c r="B14" s="605" t="s">
        <v>19</v>
      </c>
      <c r="C14" s="606"/>
      <c r="D14" s="609" t="s">
        <v>279</v>
      </c>
      <c r="E14" s="609" t="s">
        <v>56</v>
      </c>
      <c r="F14" s="609" t="s">
        <v>248</v>
      </c>
      <c r="G14" s="609" t="s">
        <v>277</v>
      </c>
      <c r="H14" s="609" t="s">
        <v>296</v>
      </c>
      <c r="I14" s="609" t="s">
        <v>297</v>
      </c>
      <c r="J14" s="609" t="s">
        <v>299</v>
      </c>
      <c r="K14" s="609" t="s">
        <v>280</v>
      </c>
      <c r="L14" s="612" t="s">
        <v>173</v>
      </c>
      <c r="M14" s="626"/>
      <c r="N14" s="609" t="s">
        <v>281</v>
      </c>
      <c r="O14" s="612" t="s">
        <v>26</v>
      </c>
      <c r="P14" s="626"/>
      <c r="R14" s="26"/>
      <c r="S14" s="46"/>
      <c r="T14" s="46"/>
      <c r="U14" s="46"/>
      <c r="V14" s="46"/>
      <c r="W14" s="629"/>
      <c r="X14" s="47"/>
      <c r="Y14" s="47"/>
      <c r="Z14" s="47"/>
      <c r="AA14" s="47"/>
      <c r="AB14" s="47"/>
      <c r="AC14" s="47"/>
      <c r="AD14" s="47"/>
      <c r="AE14" s="47"/>
      <c r="AF14" s="46"/>
      <c r="AG14" s="46"/>
      <c r="AJ14" s="136"/>
    </row>
    <row r="15" spans="1:39" ht="84.75" customHeight="1">
      <c r="A15" s="604"/>
      <c r="B15" s="615" t="s">
        <v>99</v>
      </c>
      <c r="C15" s="616"/>
      <c r="D15" s="604"/>
      <c r="E15" s="611"/>
      <c r="F15" s="611"/>
      <c r="G15" s="611"/>
      <c r="H15" s="611"/>
      <c r="I15" s="611"/>
      <c r="J15" s="611"/>
      <c r="K15" s="611"/>
      <c r="L15" s="614"/>
      <c r="M15" s="628"/>
      <c r="N15" s="611"/>
      <c r="O15" s="614"/>
      <c r="P15" s="628"/>
      <c r="R15" s="173"/>
      <c r="S15" s="173"/>
      <c r="T15" s="173"/>
      <c r="U15" s="173"/>
      <c r="V15" s="173"/>
      <c r="W15" s="173"/>
      <c r="X15" s="173"/>
      <c r="Y15" s="174"/>
      <c r="Z15" s="175"/>
      <c r="AA15" s="173"/>
      <c r="AB15" s="176"/>
      <c r="AC15" s="46"/>
      <c r="AD15" s="173"/>
      <c r="AE15" s="174"/>
      <c r="AF15" s="173"/>
      <c r="AG15" s="173"/>
      <c r="AH15" s="173"/>
      <c r="AJ15" s="173"/>
      <c r="AK15" s="173"/>
      <c r="AL15" s="173"/>
      <c r="AM15" s="173"/>
    </row>
    <row r="16" spans="1:39" ht="13.5" customHeight="1">
      <c r="A16" s="75">
        <v>1</v>
      </c>
      <c r="B16" s="584" t="s">
        <v>276</v>
      </c>
      <c r="C16" s="585"/>
      <c r="D16" s="42"/>
      <c r="E16" s="43"/>
      <c r="F16" s="323"/>
      <c r="G16" s="322"/>
      <c r="H16" s="41"/>
      <c r="I16" s="172"/>
      <c r="J16" s="171"/>
      <c r="K16" s="97"/>
      <c r="L16" s="617"/>
      <c r="M16" s="618"/>
      <c r="N16" s="42"/>
      <c r="O16" s="619"/>
      <c r="P16" s="619"/>
      <c r="R16" s="177"/>
      <c r="S16" s="177"/>
      <c r="T16" s="177"/>
      <c r="U16" s="177"/>
      <c r="V16" s="177"/>
      <c r="W16" s="177"/>
      <c r="X16" s="178"/>
      <c r="Y16" s="177"/>
      <c r="Z16" s="179"/>
      <c r="AA16" s="177"/>
      <c r="AB16" s="179"/>
      <c r="AC16" s="179"/>
      <c r="AD16" s="177"/>
      <c r="AE16" s="177"/>
      <c r="AF16" s="177"/>
      <c r="AG16" s="177"/>
      <c r="AH16" s="177"/>
      <c r="AJ16" s="177"/>
      <c r="AK16" s="177"/>
      <c r="AL16" s="177"/>
      <c r="AM16" s="177"/>
    </row>
    <row r="17" spans="1:39" ht="13.5" customHeight="1">
      <c r="A17" s="75">
        <v>2</v>
      </c>
      <c r="B17" s="584" t="s">
        <v>276</v>
      </c>
      <c r="C17" s="585"/>
      <c r="D17" s="42"/>
      <c r="E17" s="43"/>
      <c r="F17" s="323"/>
      <c r="G17" s="322"/>
      <c r="H17" s="41"/>
      <c r="I17" s="172"/>
      <c r="J17" s="171"/>
      <c r="K17" s="97"/>
      <c r="L17" s="617"/>
      <c r="M17" s="618"/>
      <c r="N17" s="42"/>
      <c r="O17" s="619"/>
      <c r="P17" s="619"/>
      <c r="R17" s="177"/>
      <c r="S17" s="177"/>
      <c r="T17" s="177"/>
      <c r="U17" s="177"/>
      <c r="V17" s="177"/>
      <c r="W17" s="177"/>
      <c r="X17" s="178"/>
      <c r="Y17" s="177"/>
      <c r="Z17" s="179"/>
      <c r="AA17" s="177"/>
      <c r="AB17" s="179"/>
      <c r="AC17" s="179"/>
      <c r="AD17" s="177"/>
      <c r="AE17" s="177"/>
      <c r="AF17" s="177"/>
      <c r="AG17" s="177"/>
      <c r="AH17" s="177"/>
      <c r="AJ17" s="177"/>
      <c r="AK17" s="177"/>
      <c r="AL17" s="177"/>
      <c r="AM17" s="177"/>
    </row>
    <row r="18" spans="1:39" ht="13.5" customHeight="1">
      <c r="A18" s="75">
        <v>3</v>
      </c>
      <c r="B18" s="584" t="s">
        <v>276</v>
      </c>
      <c r="C18" s="585"/>
      <c r="D18" s="42"/>
      <c r="E18" s="43"/>
      <c r="F18" s="323"/>
      <c r="G18" s="322"/>
      <c r="H18" s="41"/>
      <c r="I18" s="172"/>
      <c r="J18" s="171"/>
      <c r="K18" s="97"/>
      <c r="L18" s="617"/>
      <c r="M18" s="618"/>
      <c r="N18" s="42"/>
      <c r="O18" s="619"/>
      <c r="P18" s="619"/>
      <c r="R18" s="177"/>
      <c r="S18" s="177"/>
      <c r="T18" s="177"/>
      <c r="U18" s="177"/>
      <c r="V18" s="177"/>
      <c r="W18" s="177"/>
      <c r="X18" s="178"/>
      <c r="Y18" s="177"/>
      <c r="Z18" s="179"/>
      <c r="AA18" s="177"/>
      <c r="AB18" s="179"/>
      <c r="AC18" s="179"/>
      <c r="AD18" s="177"/>
      <c r="AE18" s="177"/>
      <c r="AF18" s="177"/>
      <c r="AG18" s="177"/>
      <c r="AH18" s="177"/>
      <c r="AJ18" s="177"/>
      <c r="AK18" s="177"/>
      <c r="AL18" s="177"/>
      <c r="AM18" s="177"/>
    </row>
    <row r="19" spans="1:39" ht="13.5" customHeight="1">
      <c r="A19" s="75">
        <v>4</v>
      </c>
      <c r="B19" s="584" t="s">
        <v>276</v>
      </c>
      <c r="C19" s="585"/>
      <c r="D19" s="42"/>
      <c r="E19" s="43"/>
      <c r="F19" s="323"/>
      <c r="G19" s="322"/>
      <c r="H19" s="41"/>
      <c r="I19" s="172"/>
      <c r="J19" s="171"/>
      <c r="K19" s="97"/>
      <c r="L19" s="617"/>
      <c r="M19" s="618"/>
      <c r="N19" s="42"/>
      <c r="O19" s="619"/>
      <c r="P19" s="619"/>
      <c r="R19" s="177"/>
      <c r="S19" s="177"/>
      <c r="T19" s="177"/>
      <c r="U19" s="177"/>
      <c r="V19" s="177"/>
      <c r="W19" s="177"/>
      <c r="X19" s="178"/>
      <c r="Y19" s="177"/>
      <c r="Z19" s="179"/>
      <c r="AA19" s="177"/>
      <c r="AB19" s="179"/>
      <c r="AC19" s="179"/>
      <c r="AD19" s="177"/>
      <c r="AE19" s="177"/>
      <c r="AF19" s="177"/>
      <c r="AG19" s="177"/>
      <c r="AH19" s="177"/>
      <c r="AJ19" s="177"/>
      <c r="AK19" s="177"/>
      <c r="AL19" s="177"/>
      <c r="AM19" s="177"/>
    </row>
    <row r="20" spans="1:39" ht="13.5" customHeight="1">
      <c r="A20" s="75">
        <v>5</v>
      </c>
      <c r="B20" s="584" t="s">
        <v>276</v>
      </c>
      <c r="C20" s="585"/>
      <c r="D20" s="42"/>
      <c r="E20" s="43"/>
      <c r="F20" s="323"/>
      <c r="G20" s="322"/>
      <c r="H20" s="41"/>
      <c r="I20" s="172"/>
      <c r="J20" s="171"/>
      <c r="K20" s="97"/>
      <c r="L20" s="617"/>
      <c r="M20" s="618"/>
      <c r="N20" s="42"/>
      <c r="O20" s="619"/>
      <c r="P20" s="619"/>
      <c r="R20" s="177"/>
      <c r="S20" s="177"/>
      <c r="T20" s="177"/>
      <c r="U20" s="177"/>
      <c r="V20" s="177"/>
      <c r="W20" s="177"/>
      <c r="X20" s="178"/>
      <c r="Y20" s="177"/>
      <c r="Z20" s="179"/>
      <c r="AA20" s="177"/>
      <c r="AB20" s="179"/>
      <c r="AC20" s="179"/>
      <c r="AD20" s="177"/>
      <c r="AE20" s="177"/>
      <c r="AF20" s="177"/>
      <c r="AG20" s="177"/>
      <c r="AH20" s="177"/>
      <c r="AJ20" s="177"/>
      <c r="AK20" s="177"/>
      <c r="AL20" s="177"/>
      <c r="AM20" s="177"/>
    </row>
    <row r="21" spans="1:39" ht="13.5" customHeight="1">
      <c r="A21" s="75">
        <v>6</v>
      </c>
      <c r="B21" s="584" t="s">
        <v>276</v>
      </c>
      <c r="C21" s="585"/>
      <c r="D21" s="42"/>
      <c r="E21" s="43"/>
      <c r="F21" s="323"/>
      <c r="G21" s="322"/>
      <c r="H21" s="41"/>
      <c r="I21" s="172"/>
      <c r="J21" s="171"/>
      <c r="K21" s="97"/>
      <c r="L21" s="617"/>
      <c r="M21" s="618"/>
      <c r="N21" s="42"/>
      <c r="O21" s="619"/>
      <c r="P21" s="619"/>
      <c r="R21" s="177"/>
      <c r="S21" s="177"/>
      <c r="T21" s="177"/>
      <c r="U21" s="177"/>
      <c r="V21" s="177"/>
      <c r="W21" s="177"/>
      <c r="X21" s="178"/>
      <c r="Y21" s="177"/>
      <c r="Z21" s="179"/>
      <c r="AA21" s="177"/>
      <c r="AB21" s="179"/>
      <c r="AC21" s="179"/>
      <c r="AD21" s="177"/>
      <c r="AE21" s="177"/>
      <c r="AF21" s="177"/>
      <c r="AG21" s="177"/>
      <c r="AH21" s="177"/>
      <c r="AJ21" s="177"/>
      <c r="AK21" s="177"/>
      <c r="AL21" s="177"/>
      <c r="AM21" s="177"/>
    </row>
    <row r="22" spans="1:39" ht="13.5" customHeight="1">
      <c r="A22" s="75">
        <v>7</v>
      </c>
      <c r="B22" s="584" t="s">
        <v>276</v>
      </c>
      <c r="C22" s="585"/>
      <c r="D22" s="42"/>
      <c r="E22" s="43"/>
      <c r="F22" s="323"/>
      <c r="G22" s="322"/>
      <c r="H22" s="41"/>
      <c r="I22" s="172"/>
      <c r="J22" s="171"/>
      <c r="K22" s="97"/>
      <c r="L22" s="617"/>
      <c r="M22" s="618"/>
      <c r="N22" s="42"/>
      <c r="O22" s="619"/>
      <c r="P22" s="619"/>
      <c r="R22" s="177"/>
      <c r="S22" s="177"/>
      <c r="T22" s="177"/>
      <c r="U22" s="177"/>
      <c r="V22" s="177"/>
      <c r="W22" s="177"/>
      <c r="X22" s="178"/>
      <c r="Y22" s="177"/>
      <c r="Z22" s="179"/>
      <c r="AA22" s="177"/>
      <c r="AB22" s="179"/>
      <c r="AC22" s="179"/>
      <c r="AD22" s="177"/>
      <c r="AE22" s="177"/>
      <c r="AF22" s="177"/>
      <c r="AG22" s="177"/>
      <c r="AH22" s="177"/>
      <c r="AJ22" s="177"/>
      <c r="AK22" s="177"/>
      <c r="AL22" s="177"/>
      <c r="AM22" s="177"/>
    </row>
    <row r="23" spans="1:39" ht="13.5" customHeight="1">
      <c r="A23" s="75">
        <v>8</v>
      </c>
      <c r="B23" s="584" t="s">
        <v>276</v>
      </c>
      <c r="C23" s="585"/>
      <c r="D23" s="42"/>
      <c r="E23" s="43"/>
      <c r="F23" s="323"/>
      <c r="G23" s="322"/>
      <c r="H23" s="41"/>
      <c r="I23" s="172"/>
      <c r="J23" s="171"/>
      <c r="K23" s="97"/>
      <c r="L23" s="617"/>
      <c r="M23" s="618"/>
      <c r="N23" s="42"/>
      <c r="O23" s="619"/>
      <c r="P23" s="619"/>
      <c r="R23" s="177"/>
      <c r="S23" s="177"/>
      <c r="T23" s="177"/>
      <c r="U23" s="177"/>
      <c r="V23" s="177"/>
      <c r="W23" s="177"/>
      <c r="X23" s="178"/>
      <c r="Y23" s="177"/>
      <c r="Z23" s="179"/>
      <c r="AA23" s="177"/>
      <c r="AB23" s="179"/>
      <c r="AC23" s="179"/>
      <c r="AD23" s="177"/>
      <c r="AE23" s="177"/>
      <c r="AF23" s="177"/>
      <c r="AG23" s="177"/>
      <c r="AH23" s="177"/>
      <c r="AJ23" s="177"/>
      <c r="AK23" s="177"/>
      <c r="AL23" s="177"/>
      <c r="AM23" s="177"/>
    </row>
    <row r="24" spans="1:39" ht="13.5" customHeight="1">
      <c r="A24" s="75">
        <v>9</v>
      </c>
      <c r="B24" s="584" t="s">
        <v>276</v>
      </c>
      <c r="C24" s="585"/>
      <c r="D24" s="42"/>
      <c r="E24" s="43"/>
      <c r="F24" s="323"/>
      <c r="G24" s="322"/>
      <c r="H24" s="41"/>
      <c r="I24" s="172"/>
      <c r="J24" s="171"/>
      <c r="K24" s="97"/>
      <c r="L24" s="617"/>
      <c r="M24" s="618"/>
      <c r="N24" s="42"/>
      <c r="O24" s="619"/>
      <c r="P24" s="619"/>
      <c r="R24" s="177"/>
      <c r="S24" s="177"/>
      <c r="T24" s="177"/>
      <c r="U24" s="177"/>
      <c r="V24" s="177"/>
      <c r="W24" s="177"/>
      <c r="X24" s="178"/>
      <c r="Y24" s="177"/>
      <c r="Z24" s="179"/>
      <c r="AA24" s="177"/>
      <c r="AB24" s="179"/>
      <c r="AC24" s="179"/>
      <c r="AD24" s="177"/>
      <c r="AE24" s="177"/>
      <c r="AF24" s="177"/>
      <c r="AG24" s="177"/>
      <c r="AH24" s="177"/>
      <c r="AJ24" s="177"/>
      <c r="AK24" s="177"/>
      <c r="AL24" s="177"/>
      <c r="AM24" s="177"/>
    </row>
    <row r="25" spans="1:39" ht="13.5" customHeight="1">
      <c r="A25" s="75">
        <v>10</v>
      </c>
      <c r="B25" s="584" t="s">
        <v>276</v>
      </c>
      <c r="C25" s="585"/>
      <c r="D25" s="42"/>
      <c r="E25" s="43"/>
      <c r="F25" s="323"/>
      <c r="G25" s="322"/>
      <c r="H25" s="41"/>
      <c r="I25" s="172"/>
      <c r="J25" s="171"/>
      <c r="K25" s="97"/>
      <c r="L25" s="617"/>
      <c r="M25" s="618"/>
      <c r="N25" s="42"/>
      <c r="O25" s="619"/>
      <c r="P25" s="619"/>
      <c r="R25" s="177"/>
      <c r="S25" s="177"/>
      <c r="T25" s="177"/>
      <c r="U25" s="177"/>
      <c r="V25" s="177"/>
      <c r="W25" s="177"/>
      <c r="X25" s="178"/>
      <c r="Y25" s="177"/>
      <c r="Z25" s="179"/>
      <c r="AA25" s="177"/>
      <c r="AB25" s="179"/>
      <c r="AC25" s="179"/>
      <c r="AD25" s="177"/>
      <c r="AE25" s="177"/>
      <c r="AF25" s="177"/>
      <c r="AG25" s="177"/>
      <c r="AH25" s="177"/>
      <c r="AJ25" s="177"/>
      <c r="AK25" s="177"/>
      <c r="AL25" s="177"/>
      <c r="AM25" s="177"/>
    </row>
    <row r="26" spans="1:39" ht="6.75" customHeight="1">
      <c r="A26" s="189"/>
      <c r="B26" s="190"/>
      <c r="C26" s="190"/>
      <c r="D26" s="191"/>
      <c r="E26" s="192"/>
      <c r="F26" s="193"/>
      <c r="G26" s="193"/>
      <c r="H26" s="194"/>
      <c r="I26" s="194"/>
      <c r="J26" s="195"/>
      <c r="K26" s="196"/>
      <c r="L26" s="197"/>
      <c r="M26" s="197"/>
      <c r="N26" s="191"/>
      <c r="O26" s="206"/>
      <c r="P26" s="206"/>
      <c r="R26" s="177"/>
      <c r="S26" s="177"/>
      <c r="T26" s="177"/>
      <c r="U26" s="177"/>
      <c r="V26" s="177"/>
      <c r="W26" s="177"/>
      <c r="X26" s="178"/>
      <c r="Y26" s="177"/>
      <c r="Z26" s="179"/>
      <c r="AA26" s="177"/>
      <c r="AB26" s="179"/>
      <c r="AC26" s="179"/>
      <c r="AD26" s="177"/>
      <c r="AE26" s="177"/>
      <c r="AF26" s="177"/>
      <c r="AG26" s="177"/>
      <c r="AH26" s="177"/>
      <c r="AJ26" s="177"/>
      <c r="AK26" s="177"/>
      <c r="AL26" s="177"/>
      <c r="AM26" s="177"/>
    </row>
    <row r="27" spans="1:39" ht="18.75" customHeight="1">
      <c r="A27" t="s">
        <v>239</v>
      </c>
      <c r="R27" s="180"/>
    </row>
    <row r="28" spans="1:39" s="73" customFormat="1" ht="14.25" customHeight="1">
      <c r="A28" s="602" t="s">
        <v>18</v>
      </c>
      <c r="B28" s="605" t="s">
        <v>19</v>
      </c>
      <c r="C28" s="606"/>
      <c r="D28" s="607" t="s">
        <v>279</v>
      </c>
      <c r="E28" s="607" t="s">
        <v>56</v>
      </c>
      <c r="F28" s="607" t="s">
        <v>369</v>
      </c>
      <c r="G28" s="609" t="s">
        <v>283</v>
      </c>
      <c r="H28" s="607" t="s">
        <v>298</v>
      </c>
      <c r="I28" s="609" t="s">
        <v>295</v>
      </c>
      <c r="J28" s="612" t="s">
        <v>285</v>
      </c>
      <c r="K28" s="612" t="s">
        <v>280</v>
      </c>
      <c r="L28" s="612" t="s">
        <v>124</v>
      </c>
      <c r="M28" s="626"/>
      <c r="N28" s="609" t="s">
        <v>281</v>
      </c>
      <c r="O28" s="612" t="s">
        <v>26</v>
      </c>
      <c r="P28" s="626"/>
      <c r="R28" s="181"/>
      <c r="S28" s="181"/>
      <c r="T28" s="181"/>
      <c r="U28" s="181"/>
      <c r="V28" s="181"/>
      <c r="W28" s="181"/>
      <c r="X28" s="181"/>
      <c r="Y28" s="181"/>
      <c r="Z28" s="181"/>
      <c r="AA28" s="181"/>
      <c r="AB28" s="181"/>
      <c r="AC28" s="181"/>
      <c r="AD28" s="181"/>
      <c r="AE28" s="181"/>
      <c r="AF28" s="181"/>
      <c r="AG28" s="181"/>
      <c r="AH28" s="181"/>
    </row>
    <row r="29" spans="1:39" s="73" customFormat="1" ht="14.25" customHeight="1">
      <c r="A29" s="603"/>
      <c r="B29" s="605" t="s">
        <v>9</v>
      </c>
      <c r="C29" s="606"/>
      <c r="D29" s="608"/>
      <c r="E29" s="607"/>
      <c r="F29" s="607"/>
      <c r="G29" s="610"/>
      <c r="H29" s="607"/>
      <c r="I29" s="610"/>
      <c r="J29" s="613"/>
      <c r="K29" s="613"/>
      <c r="L29" s="613"/>
      <c r="M29" s="627"/>
      <c r="N29" s="610"/>
      <c r="O29" s="613"/>
      <c r="P29" s="627"/>
      <c r="R29" s="181"/>
      <c r="S29" s="181"/>
      <c r="T29" s="181"/>
      <c r="U29" s="181"/>
      <c r="V29" s="181"/>
      <c r="W29" s="181"/>
      <c r="X29" s="181"/>
      <c r="Y29" s="181"/>
      <c r="Z29" s="181"/>
      <c r="AA29" s="181"/>
      <c r="AB29" s="181"/>
      <c r="AC29" s="181"/>
      <c r="AD29" s="181"/>
      <c r="AE29" s="181"/>
      <c r="AF29" s="181"/>
      <c r="AG29" s="181"/>
      <c r="AH29" s="181"/>
    </row>
    <row r="30" spans="1:39" s="73" customFormat="1" ht="47.25" customHeight="1">
      <c r="A30" s="604"/>
      <c r="B30" s="615" t="s">
        <v>99</v>
      </c>
      <c r="C30" s="616"/>
      <c r="D30" s="608"/>
      <c r="E30" s="608"/>
      <c r="F30" s="607"/>
      <c r="G30" s="611"/>
      <c r="H30" s="607"/>
      <c r="I30" s="611"/>
      <c r="J30" s="614"/>
      <c r="K30" s="614"/>
      <c r="L30" s="614"/>
      <c r="M30" s="628"/>
      <c r="N30" s="611"/>
      <c r="O30" s="614"/>
      <c r="P30" s="628"/>
      <c r="R30" s="182"/>
      <c r="S30" s="46"/>
      <c r="T30" s="46"/>
      <c r="U30" s="46"/>
      <c r="V30" s="46"/>
      <c r="W30" s="46"/>
      <c r="X30" s="47"/>
      <c r="Y30" s="47"/>
      <c r="Z30" s="47"/>
      <c r="AA30" s="47"/>
      <c r="AB30" s="47"/>
      <c r="AC30" s="47"/>
      <c r="AD30" s="47"/>
      <c r="AE30" s="47"/>
      <c r="AF30" s="46"/>
      <c r="AG30" s="46"/>
      <c r="AH30"/>
    </row>
    <row r="31" spans="1:39" s="73" customFormat="1" ht="15" customHeight="1">
      <c r="A31" s="586" t="s">
        <v>88</v>
      </c>
      <c r="B31" s="584" t="s">
        <v>187</v>
      </c>
      <c r="C31" s="585"/>
      <c r="D31" s="588"/>
      <c r="E31" s="590"/>
      <c r="F31" s="592"/>
      <c r="G31" s="594"/>
      <c r="H31" s="596"/>
      <c r="I31" s="596"/>
      <c r="J31" s="598"/>
      <c r="K31" s="572"/>
      <c r="L31" s="574"/>
      <c r="M31" s="575"/>
      <c r="N31" s="578"/>
      <c r="O31" s="580"/>
      <c r="P31" s="581"/>
      <c r="R31" s="181"/>
      <c r="S31" s="181"/>
      <c r="T31" s="181"/>
      <c r="U31" s="181"/>
      <c r="V31" s="181"/>
      <c r="W31" s="177"/>
      <c r="X31" s="181"/>
      <c r="Y31" s="181"/>
      <c r="Z31" s="183"/>
      <c r="AA31" s="181"/>
      <c r="AB31" s="183"/>
      <c r="AC31" s="183"/>
      <c r="AD31" s="181"/>
      <c r="AE31" s="181"/>
      <c r="AF31" s="181"/>
      <c r="AG31" s="184"/>
      <c r="AH31" s="181"/>
    </row>
    <row r="32" spans="1:39" s="73" customFormat="1" ht="15" customHeight="1">
      <c r="A32" s="587"/>
      <c r="B32" s="584" t="s">
        <v>188</v>
      </c>
      <c r="C32" s="585"/>
      <c r="D32" s="589"/>
      <c r="E32" s="591"/>
      <c r="F32" s="593"/>
      <c r="G32" s="595"/>
      <c r="H32" s="597"/>
      <c r="I32" s="597"/>
      <c r="J32" s="599"/>
      <c r="K32" s="573"/>
      <c r="L32" s="576"/>
      <c r="M32" s="577"/>
      <c r="N32" s="579"/>
      <c r="O32" s="582"/>
      <c r="P32" s="583"/>
      <c r="R32" s="181"/>
      <c r="S32" s="181"/>
      <c r="T32" s="181"/>
      <c r="U32" s="181"/>
      <c r="V32" s="181"/>
      <c r="W32" s="177"/>
      <c r="X32" s="181"/>
      <c r="Y32" s="181"/>
      <c r="Z32" s="183"/>
      <c r="AA32" s="181"/>
      <c r="AB32" s="183"/>
      <c r="AC32" s="183"/>
      <c r="AD32" s="181"/>
      <c r="AE32" s="181"/>
      <c r="AF32" s="181"/>
      <c r="AG32" s="184"/>
      <c r="AH32" s="181"/>
    </row>
    <row r="33" spans="1:34" s="73" customFormat="1" ht="15" customHeight="1">
      <c r="A33" s="600" t="s">
        <v>97</v>
      </c>
      <c r="B33" s="584" t="s">
        <v>187</v>
      </c>
      <c r="C33" s="585"/>
      <c r="D33" s="588"/>
      <c r="E33" s="590"/>
      <c r="F33" s="592"/>
      <c r="G33" s="594"/>
      <c r="H33" s="596"/>
      <c r="I33" s="596"/>
      <c r="J33" s="598"/>
      <c r="K33" s="572"/>
      <c r="L33" s="574"/>
      <c r="M33" s="575"/>
      <c r="N33" s="578"/>
      <c r="O33" s="580"/>
      <c r="P33" s="581"/>
      <c r="R33" s="181"/>
      <c r="S33" s="181"/>
      <c r="T33" s="181"/>
      <c r="U33" s="181"/>
      <c r="V33" s="181"/>
      <c r="W33" s="177"/>
      <c r="X33" s="181"/>
      <c r="Y33" s="181"/>
      <c r="Z33" s="183"/>
      <c r="AA33" s="181"/>
      <c r="AB33" s="183"/>
      <c r="AC33" s="183"/>
      <c r="AD33" s="181"/>
      <c r="AE33" s="181"/>
      <c r="AF33" s="181"/>
      <c r="AG33" s="184"/>
      <c r="AH33" s="181"/>
    </row>
    <row r="34" spans="1:34" s="73" customFormat="1" ht="15" customHeight="1">
      <c r="A34" s="601"/>
      <c r="B34" s="584" t="s">
        <v>188</v>
      </c>
      <c r="C34" s="585"/>
      <c r="D34" s="589"/>
      <c r="E34" s="591"/>
      <c r="F34" s="593"/>
      <c r="G34" s="595"/>
      <c r="H34" s="597"/>
      <c r="I34" s="597"/>
      <c r="J34" s="599"/>
      <c r="K34" s="573"/>
      <c r="L34" s="576"/>
      <c r="M34" s="577"/>
      <c r="N34" s="579"/>
      <c r="O34" s="582"/>
      <c r="P34" s="583"/>
      <c r="R34" s="181"/>
      <c r="S34" s="181"/>
      <c r="T34" s="181"/>
      <c r="U34" s="181"/>
      <c r="V34" s="181"/>
      <c r="W34" s="177"/>
      <c r="X34" s="181"/>
      <c r="Y34" s="181"/>
      <c r="Z34" s="183"/>
      <c r="AA34" s="181"/>
      <c r="AB34" s="183"/>
      <c r="AC34" s="183"/>
      <c r="AD34" s="181"/>
      <c r="AE34" s="181"/>
      <c r="AF34" s="181"/>
      <c r="AG34" s="184"/>
      <c r="AH34" s="181"/>
    </row>
    <row r="35" spans="1:34" s="73" customFormat="1" ht="15" customHeight="1">
      <c r="A35" s="586" t="s">
        <v>89</v>
      </c>
      <c r="B35" s="584" t="s">
        <v>187</v>
      </c>
      <c r="C35" s="585"/>
      <c r="D35" s="588"/>
      <c r="E35" s="590"/>
      <c r="F35" s="592"/>
      <c r="G35" s="594"/>
      <c r="H35" s="596"/>
      <c r="I35" s="596"/>
      <c r="J35" s="598"/>
      <c r="K35" s="572"/>
      <c r="L35" s="574"/>
      <c r="M35" s="575"/>
      <c r="N35" s="578"/>
      <c r="O35" s="580"/>
      <c r="P35" s="581"/>
      <c r="R35" s="181"/>
      <c r="S35" s="181"/>
      <c r="T35" s="181"/>
      <c r="U35" s="181"/>
      <c r="V35" s="181"/>
      <c r="W35" s="177"/>
      <c r="X35" s="181"/>
      <c r="Y35" s="181"/>
      <c r="Z35" s="183"/>
      <c r="AA35" s="181"/>
      <c r="AB35" s="183"/>
      <c r="AC35" s="183"/>
      <c r="AD35" s="181"/>
      <c r="AE35" s="181"/>
      <c r="AF35" s="181"/>
      <c r="AG35" s="184"/>
      <c r="AH35" s="181"/>
    </row>
    <row r="36" spans="1:34" s="73" customFormat="1" ht="15" customHeight="1">
      <c r="A36" s="587"/>
      <c r="B36" s="584" t="s">
        <v>188</v>
      </c>
      <c r="C36" s="585"/>
      <c r="D36" s="589"/>
      <c r="E36" s="591"/>
      <c r="F36" s="593"/>
      <c r="G36" s="595"/>
      <c r="H36" s="597"/>
      <c r="I36" s="597"/>
      <c r="J36" s="599"/>
      <c r="K36" s="573"/>
      <c r="L36" s="576"/>
      <c r="M36" s="577"/>
      <c r="N36" s="579"/>
      <c r="O36" s="582"/>
      <c r="P36" s="583"/>
      <c r="R36" s="181"/>
      <c r="S36" s="181"/>
      <c r="T36" s="181"/>
      <c r="U36" s="181"/>
      <c r="V36" s="181"/>
      <c r="W36" s="177"/>
      <c r="X36" s="181"/>
      <c r="Y36" s="181"/>
      <c r="Z36" s="183"/>
      <c r="AA36" s="181"/>
      <c r="AB36" s="183"/>
      <c r="AC36" s="183"/>
      <c r="AD36" s="181"/>
      <c r="AE36" s="181"/>
      <c r="AF36" s="181"/>
      <c r="AG36" s="184"/>
      <c r="AH36" s="181"/>
    </row>
    <row r="37" spans="1:34" s="73" customFormat="1" ht="15" customHeight="1">
      <c r="A37" s="600" t="s">
        <v>98</v>
      </c>
      <c r="B37" s="584" t="s">
        <v>187</v>
      </c>
      <c r="C37" s="585"/>
      <c r="D37" s="588"/>
      <c r="E37" s="590"/>
      <c r="F37" s="592"/>
      <c r="G37" s="594"/>
      <c r="H37" s="596"/>
      <c r="I37" s="596"/>
      <c r="J37" s="598"/>
      <c r="K37" s="572"/>
      <c r="L37" s="574"/>
      <c r="M37" s="575"/>
      <c r="N37" s="578"/>
      <c r="O37" s="580"/>
      <c r="P37" s="581"/>
      <c r="R37" s="181"/>
      <c r="S37" s="181"/>
      <c r="T37" s="181"/>
      <c r="U37" s="181"/>
      <c r="V37" s="181"/>
      <c r="W37" s="177"/>
      <c r="X37" s="181"/>
      <c r="Y37" s="181"/>
      <c r="Z37" s="183"/>
      <c r="AA37" s="181"/>
      <c r="AB37" s="183"/>
      <c r="AC37" s="183"/>
      <c r="AD37" s="181"/>
      <c r="AE37" s="181"/>
      <c r="AF37" s="181"/>
      <c r="AG37" s="184"/>
      <c r="AH37" s="181"/>
    </row>
    <row r="38" spans="1:34" s="73" customFormat="1" ht="15" customHeight="1">
      <c r="A38" s="601"/>
      <c r="B38" s="584" t="s">
        <v>188</v>
      </c>
      <c r="C38" s="585"/>
      <c r="D38" s="589"/>
      <c r="E38" s="591"/>
      <c r="F38" s="593"/>
      <c r="G38" s="595"/>
      <c r="H38" s="597"/>
      <c r="I38" s="597"/>
      <c r="J38" s="599"/>
      <c r="K38" s="573"/>
      <c r="L38" s="576"/>
      <c r="M38" s="577"/>
      <c r="N38" s="579"/>
      <c r="O38" s="582"/>
      <c r="P38" s="583"/>
      <c r="R38" s="181"/>
      <c r="S38" s="181"/>
      <c r="T38" s="181"/>
      <c r="U38" s="181"/>
      <c r="V38" s="181"/>
      <c r="W38" s="177"/>
      <c r="X38" s="181"/>
      <c r="Y38" s="181"/>
      <c r="Z38" s="183"/>
      <c r="AA38" s="181"/>
      <c r="AB38" s="183"/>
      <c r="AC38" s="183"/>
      <c r="AD38" s="181"/>
      <c r="AE38" s="181"/>
      <c r="AF38" s="181"/>
      <c r="AG38" s="184"/>
      <c r="AH38" s="181"/>
    </row>
    <row r="39" spans="1:34" s="73" customFormat="1" ht="15" customHeight="1">
      <c r="A39" s="586" t="s">
        <v>90</v>
      </c>
      <c r="B39" s="584" t="s">
        <v>187</v>
      </c>
      <c r="C39" s="585"/>
      <c r="D39" s="588"/>
      <c r="E39" s="590"/>
      <c r="F39" s="592"/>
      <c r="G39" s="594"/>
      <c r="H39" s="596"/>
      <c r="I39" s="596"/>
      <c r="J39" s="598"/>
      <c r="K39" s="572"/>
      <c r="L39" s="574"/>
      <c r="M39" s="575"/>
      <c r="N39" s="578"/>
      <c r="O39" s="580"/>
      <c r="P39" s="581"/>
      <c r="R39" s="181"/>
      <c r="S39" s="181"/>
      <c r="T39" s="181"/>
      <c r="U39" s="181"/>
      <c r="V39" s="181"/>
      <c r="W39" s="177"/>
      <c r="X39" s="181"/>
      <c r="Y39" s="181"/>
      <c r="Z39" s="183"/>
      <c r="AA39" s="181"/>
      <c r="AB39" s="183"/>
      <c r="AC39" s="183"/>
      <c r="AD39" s="181"/>
      <c r="AE39" s="181"/>
      <c r="AF39" s="181"/>
      <c r="AG39" s="184"/>
      <c r="AH39" s="181"/>
    </row>
    <row r="40" spans="1:34" s="73" customFormat="1" ht="15" customHeight="1">
      <c r="A40" s="587"/>
      <c r="B40" s="584" t="s">
        <v>188</v>
      </c>
      <c r="C40" s="585"/>
      <c r="D40" s="589"/>
      <c r="E40" s="591"/>
      <c r="F40" s="593"/>
      <c r="G40" s="595"/>
      <c r="H40" s="597"/>
      <c r="I40" s="597"/>
      <c r="J40" s="599"/>
      <c r="K40" s="573"/>
      <c r="L40" s="576"/>
      <c r="M40" s="577"/>
      <c r="N40" s="579"/>
      <c r="O40" s="582"/>
      <c r="P40" s="583"/>
      <c r="R40" s="181"/>
      <c r="S40" s="181"/>
      <c r="T40" s="181"/>
      <c r="U40" s="181"/>
      <c r="V40" s="181"/>
      <c r="W40" s="177"/>
      <c r="X40" s="181"/>
      <c r="Y40" s="181"/>
      <c r="Z40" s="183"/>
      <c r="AA40" s="181"/>
      <c r="AB40" s="183"/>
      <c r="AC40" s="183"/>
      <c r="AD40" s="181"/>
      <c r="AE40" s="181"/>
      <c r="AF40" s="181"/>
      <c r="AG40" s="184"/>
      <c r="AH40" s="181"/>
    </row>
    <row r="41" spans="1:34" s="73" customFormat="1" ht="15" customHeight="1">
      <c r="A41" s="600" t="s">
        <v>91</v>
      </c>
      <c r="B41" s="584" t="s">
        <v>187</v>
      </c>
      <c r="C41" s="585"/>
      <c r="D41" s="588"/>
      <c r="E41" s="590"/>
      <c r="F41" s="592"/>
      <c r="G41" s="594"/>
      <c r="H41" s="596"/>
      <c r="I41" s="596"/>
      <c r="J41" s="598"/>
      <c r="K41" s="572"/>
      <c r="L41" s="574"/>
      <c r="M41" s="575"/>
      <c r="N41" s="578"/>
      <c r="O41" s="580"/>
      <c r="P41" s="581"/>
      <c r="R41" s="181"/>
      <c r="S41" s="181"/>
      <c r="T41" s="181"/>
      <c r="U41" s="181"/>
      <c r="V41" s="181"/>
      <c r="W41" s="177"/>
      <c r="X41" s="181"/>
      <c r="Y41" s="181"/>
      <c r="Z41" s="183"/>
      <c r="AA41" s="181"/>
      <c r="AB41" s="183"/>
      <c r="AC41" s="183"/>
      <c r="AD41" s="181"/>
      <c r="AE41" s="181"/>
      <c r="AF41" s="181"/>
      <c r="AG41" s="184"/>
      <c r="AH41" s="181"/>
    </row>
    <row r="42" spans="1:34" s="73" customFormat="1" ht="15" customHeight="1">
      <c r="A42" s="601"/>
      <c r="B42" s="584" t="s">
        <v>188</v>
      </c>
      <c r="C42" s="585"/>
      <c r="D42" s="589"/>
      <c r="E42" s="591"/>
      <c r="F42" s="593"/>
      <c r="G42" s="595"/>
      <c r="H42" s="597"/>
      <c r="I42" s="597"/>
      <c r="J42" s="599"/>
      <c r="K42" s="573"/>
      <c r="L42" s="576"/>
      <c r="M42" s="577"/>
      <c r="N42" s="579"/>
      <c r="O42" s="582"/>
      <c r="P42" s="583"/>
      <c r="R42" s="181"/>
      <c r="S42" s="181"/>
      <c r="T42" s="181"/>
      <c r="U42" s="181"/>
      <c r="V42" s="181"/>
      <c r="W42" s="177"/>
      <c r="X42" s="181"/>
      <c r="Y42" s="181"/>
      <c r="Z42" s="183"/>
      <c r="AA42" s="181"/>
      <c r="AB42" s="183"/>
      <c r="AC42" s="183"/>
      <c r="AD42" s="181"/>
      <c r="AE42" s="181"/>
      <c r="AF42" s="181"/>
      <c r="AG42" s="184"/>
      <c r="AH42" s="181"/>
    </row>
    <row r="43" spans="1:34" s="73" customFormat="1" ht="15" customHeight="1">
      <c r="A43" s="586" t="s">
        <v>92</v>
      </c>
      <c r="B43" s="584" t="s">
        <v>187</v>
      </c>
      <c r="C43" s="585"/>
      <c r="D43" s="588"/>
      <c r="E43" s="590"/>
      <c r="F43" s="592"/>
      <c r="G43" s="594"/>
      <c r="H43" s="596"/>
      <c r="I43" s="596"/>
      <c r="J43" s="598"/>
      <c r="K43" s="572"/>
      <c r="L43" s="574"/>
      <c r="M43" s="575"/>
      <c r="N43" s="578"/>
      <c r="O43" s="580"/>
      <c r="P43" s="581"/>
      <c r="R43" s="181"/>
      <c r="S43" s="181"/>
      <c r="T43" s="181"/>
      <c r="U43" s="181"/>
      <c r="V43" s="181"/>
      <c r="W43" s="177"/>
      <c r="X43" s="181"/>
      <c r="Y43" s="181"/>
      <c r="Z43" s="183"/>
      <c r="AA43" s="181"/>
      <c r="AB43" s="183"/>
      <c r="AC43" s="183"/>
      <c r="AD43" s="181"/>
      <c r="AE43" s="181"/>
      <c r="AF43" s="181"/>
      <c r="AG43" s="184"/>
      <c r="AH43" s="181"/>
    </row>
    <row r="44" spans="1:34" s="73" customFormat="1" ht="15" customHeight="1">
      <c r="A44" s="587"/>
      <c r="B44" s="584" t="s">
        <v>188</v>
      </c>
      <c r="C44" s="585"/>
      <c r="D44" s="589"/>
      <c r="E44" s="591"/>
      <c r="F44" s="593"/>
      <c r="G44" s="595"/>
      <c r="H44" s="597"/>
      <c r="I44" s="597"/>
      <c r="J44" s="599"/>
      <c r="K44" s="573"/>
      <c r="L44" s="576"/>
      <c r="M44" s="577"/>
      <c r="N44" s="579"/>
      <c r="O44" s="582"/>
      <c r="P44" s="583"/>
      <c r="R44" s="181"/>
      <c r="S44" s="181"/>
      <c r="T44" s="181"/>
      <c r="U44" s="181"/>
      <c r="V44" s="181"/>
      <c r="W44" s="177"/>
      <c r="X44" s="181"/>
      <c r="Y44" s="181"/>
      <c r="Z44" s="183"/>
      <c r="AA44" s="181"/>
      <c r="AB44" s="183"/>
      <c r="AC44" s="183"/>
      <c r="AD44" s="181"/>
      <c r="AE44" s="181"/>
      <c r="AF44" s="181"/>
      <c r="AG44" s="184"/>
      <c r="AH44" s="181"/>
    </row>
    <row r="45" spans="1:34" s="73" customFormat="1" ht="15" customHeight="1">
      <c r="A45" s="600" t="s">
        <v>170</v>
      </c>
      <c r="B45" s="584" t="s">
        <v>187</v>
      </c>
      <c r="C45" s="585"/>
      <c r="D45" s="588"/>
      <c r="E45" s="590"/>
      <c r="F45" s="592"/>
      <c r="G45" s="594"/>
      <c r="H45" s="596"/>
      <c r="I45" s="596"/>
      <c r="J45" s="598"/>
      <c r="K45" s="572"/>
      <c r="L45" s="574"/>
      <c r="M45" s="575"/>
      <c r="N45" s="578"/>
      <c r="O45" s="580"/>
      <c r="P45" s="581"/>
      <c r="R45" s="181"/>
      <c r="S45" s="181"/>
      <c r="T45" s="181"/>
      <c r="U45" s="181"/>
      <c r="V45" s="181"/>
      <c r="W45" s="177"/>
      <c r="X45" s="181"/>
      <c r="Y45" s="181"/>
      <c r="Z45" s="183"/>
      <c r="AA45" s="181"/>
      <c r="AB45" s="183"/>
      <c r="AC45" s="183"/>
      <c r="AD45" s="181"/>
      <c r="AE45" s="181"/>
      <c r="AF45" s="181"/>
      <c r="AG45" s="184"/>
      <c r="AH45" s="181"/>
    </row>
    <row r="46" spans="1:34" s="73" customFormat="1" ht="15" customHeight="1">
      <c r="A46" s="601"/>
      <c r="B46" s="584" t="s">
        <v>188</v>
      </c>
      <c r="C46" s="585"/>
      <c r="D46" s="589"/>
      <c r="E46" s="591"/>
      <c r="F46" s="593"/>
      <c r="G46" s="595"/>
      <c r="H46" s="597"/>
      <c r="I46" s="597"/>
      <c r="J46" s="599"/>
      <c r="K46" s="573"/>
      <c r="L46" s="576"/>
      <c r="M46" s="577"/>
      <c r="N46" s="579"/>
      <c r="O46" s="582"/>
      <c r="P46" s="583"/>
      <c r="R46" s="181"/>
      <c r="S46" s="181"/>
      <c r="T46" s="181"/>
      <c r="U46" s="181"/>
      <c r="V46" s="181"/>
      <c r="W46" s="177"/>
      <c r="X46" s="181"/>
      <c r="Y46" s="181"/>
      <c r="Z46" s="183"/>
      <c r="AA46" s="181"/>
      <c r="AB46" s="183"/>
      <c r="AC46" s="183"/>
      <c r="AD46" s="181"/>
      <c r="AE46" s="181"/>
      <c r="AF46" s="181"/>
      <c r="AG46" s="184"/>
      <c r="AH46" s="181"/>
    </row>
    <row r="47" spans="1:34" s="73" customFormat="1" ht="15" customHeight="1">
      <c r="A47" s="586" t="s">
        <v>171</v>
      </c>
      <c r="B47" s="584" t="s">
        <v>187</v>
      </c>
      <c r="C47" s="585"/>
      <c r="D47" s="588"/>
      <c r="E47" s="590"/>
      <c r="F47" s="592"/>
      <c r="G47" s="594"/>
      <c r="H47" s="596"/>
      <c r="I47" s="596"/>
      <c r="J47" s="598"/>
      <c r="K47" s="572"/>
      <c r="L47" s="574"/>
      <c r="M47" s="575"/>
      <c r="N47" s="578"/>
      <c r="O47" s="580"/>
      <c r="P47" s="581"/>
      <c r="R47" s="181"/>
      <c r="S47" s="181"/>
      <c r="T47" s="181"/>
      <c r="U47" s="181"/>
      <c r="V47" s="181"/>
      <c r="W47" s="177"/>
      <c r="X47" s="181"/>
      <c r="Y47" s="181"/>
      <c r="Z47" s="183"/>
      <c r="AA47" s="181"/>
      <c r="AB47" s="183"/>
      <c r="AC47" s="183"/>
      <c r="AD47" s="181"/>
      <c r="AE47" s="181"/>
      <c r="AF47" s="181"/>
      <c r="AG47" s="184"/>
      <c r="AH47" s="181"/>
    </row>
    <row r="48" spans="1:34" s="73" customFormat="1" ht="15" customHeight="1">
      <c r="A48" s="587"/>
      <c r="B48" s="584" t="s">
        <v>188</v>
      </c>
      <c r="C48" s="585"/>
      <c r="D48" s="589"/>
      <c r="E48" s="591"/>
      <c r="F48" s="593"/>
      <c r="G48" s="595"/>
      <c r="H48" s="597"/>
      <c r="I48" s="597"/>
      <c r="J48" s="599"/>
      <c r="K48" s="573"/>
      <c r="L48" s="576"/>
      <c r="M48" s="577"/>
      <c r="N48" s="579"/>
      <c r="O48" s="582"/>
      <c r="P48" s="583"/>
      <c r="R48" s="181"/>
      <c r="S48" s="181"/>
      <c r="T48" s="181"/>
      <c r="U48" s="181"/>
      <c r="V48" s="181"/>
      <c r="W48" s="177"/>
      <c r="X48" s="181"/>
      <c r="Y48" s="181"/>
      <c r="Z48" s="183"/>
      <c r="AA48" s="181"/>
      <c r="AB48" s="183"/>
      <c r="AC48" s="183"/>
      <c r="AD48" s="181"/>
      <c r="AE48" s="181"/>
      <c r="AF48" s="181"/>
      <c r="AG48" s="184"/>
      <c r="AH48" s="181"/>
    </row>
    <row r="49" spans="1:39" s="73" customFormat="1" ht="15" customHeight="1">
      <c r="A49" s="586" t="s">
        <v>172</v>
      </c>
      <c r="B49" s="584" t="s">
        <v>187</v>
      </c>
      <c r="C49" s="585"/>
      <c r="D49" s="588"/>
      <c r="E49" s="590"/>
      <c r="F49" s="592"/>
      <c r="G49" s="594"/>
      <c r="H49" s="596"/>
      <c r="I49" s="596"/>
      <c r="J49" s="598"/>
      <c r="K49" s="572"/>
      <c r="L49" s="574"/>
      <c r="M49" s="575"/>
      <c r="N49" s="578"/>
      <c r="O49" s="580"/>
      <c r="P49" s="581"/>
      <c r="R49" s="181"/>
      <c r="S49" s="181"/>
      <c r="T49" s="181"/>
      <c r="U49" s="181"/>
      <c r="V49" s="181"/>
      <c r="W49" s="177"/>
      <c r="X49" s="181"/>
      <c r="Y49" s="181"/>
      <c r="Z49" s="183"/>
      <c r="AA49" s="181"/>
      <c r="AB49" s="183"/>
      <c r="AC49" s="183"/>
      <c r="AD49" s="181"/>
      <c r="AE49" s="181"/>
      <c r="AF49" s="181"/>
      <c r="AG49" s="184"/>
      <c r="AH49" s="181"/>
    </row>
    <row r="50" spans="1:39" s="73" customFormat="1" ht="15" customHeight="1">
      <c r="A50" s="587"/>
      <c r="B50" s="584" t="s">
        <v>188</v>
      </c>
      <c r="C50" s="585"/>
      <c r="D50" s="589"/>
      <c r="E50" s="591"/>
      <c r="F50" s="593"/>
      <c r="G50" s="595"/>
      <c r="H50" s="597"/>
      <c r="I50" s="597"/>
      <c r="J50" s="599"/>
      <c r="K50" s="573"/>
      <c r="L50" s="576"/>
      <c r="M50" s="577"/>
      <c r="N50" s="579"/>
      <c r="O50" s="582"/>
      <c r="P50" s="583"/>
      <c r="R50" s="181"/>
      <c r="S50" s="181"/>
      <c r="T50" s="181"/>
      <c r="U50" s="181"/>
      <c r="V50" s="181"/>
      <c r="W50" s="181"/>
      <c r="X50" s="181"/>
      <c r="Y50" s="181"/>
      <c r="Z50" s="183"/>
      <c r="AA50" s="181"/>
      <c r="AB50" s="183"/>
      <c r="AC50" s="183"/>
      <c r="AD50" s="181"/>
      <c r="AE50" s="181"/>
      <c r="AF50" s="181"/>
      <c r="AG50" s="184"/>
      <c r="AH50" s="181"/>
    </row>
    <row r="53" spans="1:39" ht="21" customHeight="1">
      <c r="A53" t="s">
        <v>238</v>
      </c>
      <c r="B53" s="73"/>
      <c r="C53" s="73"/>
      <c r="D53" s="73"/>
      <c r="E53" s="73"/>
      <c r="F53" s="73"/>
      <c r="G53" s="73"/>
      <c r="H53" s="73"/>
      <c r="I53" s="73"/>
      <c r="J53" s="73"/>
      <c r="K53" s="73"/>
      <c r="L53" s="73"/>
      <c r="M53" s="198"/>
      <c r="N53" s="198"/>
      <c r="O53" s="328"/>
      <c r="Q53" s="141"/>
    </row>
    <row r="54" spans="1:39" ht="14.25" customHeight="1">
      <c r="A54" s="602" t="s">
        <v>18</v>
      </c>
      <c r="B54" s="605" t="s">
        <v>19</v>
      </c>
      <c r="C54" s="606"/>
      <c r="D54" s="609" t="s">
        <v>279</v>
      </c>
      <c r="E54" s="609" t="s">
        <v>56</v>
      </c>
      <c r="F54" s="609" t="s">
        <v>248</v>
      </c>
      <c r="G54" s="609" t="s">
        <v>277</v>
      </c>
      <c r="H54" s="609" t="s">
        <v>21</v>
      </c>
      <c r="I54" s="609" t="s">
        <v>250</v>
      </c>
      <c r="J54" s="609" t="s">
        <v>278</v>
      </c>
      <c r="K54" s="609" t="s">
        <v>280</v>
      </c>
      <c r="L54" s="620" t="s">
        <v>173</v>
      </c>
      <c r="M54" s="621"/>
      <c r="N54" s="609" t="s">
        <v>281</v>
      </c>
      <c r="O54" s="612" t="s">
        <v>26</v>
      </c>
      <c r="P54" s="626"/>
      <c r="R54" s="26"/>
      <c r="S54" s="46"/>
      <c r="T54" s="46"/>
      <c r="U54" s="46"/>
      <c r="V54" s="46"/>
      <c r="X54" s="47"/>
      <c r="Y54" s="47"/>
      <c r="Z54" s="47"/>
      <c r="AA54" s="47"/>
      <c r="AB54" s="47"/>
      <c r="AC54" s="47"/>
      <c r="AD54" s="47"/>
      <c r="AE54" s="47"/>
      <c r="AF54" s="46"/>
      <c r="AG54" s="46"/>
      <c r="AJ54" s="136"/>
    </row>
    <row r="55" spans="1:39" ht="63.75" customHeight="1">
      <c r="A55" s="604"/>
      <c r="B55" s="615" t="s">
        <v>99</v>
      </c>
      <c r="C55" s="616"/>
      <c r="D55" s="604"/>
      <c r="E55" s="611"/>
      <c r="F55" s="611"/>
      <c r="G55" s="611"/>
      <c r="H55" s="611"/>
      <c r="I55" s="611"/>
      <c r="J55" s="611"/>
      <c r="K55" s="611"/>
      <c r="L55" s="624"/>
      <c r="M55" s="625"/>
      <c r="N55" s="611"/>
      <c r="O55" s="614"/>
      <c r="P55" s="628"/>
      <c r="R55" s="173"/>
      <c r="S55" s="173"/>
      <c r="T55" s="173"/>
      <c r="U55" s="173"/>
      <c r="V55" s="173"/>
      <c r="W55" s="173"/>
      <c r="X55" s="173"/>
      <c r="Y55" s="174"/>
      <c r="Z55" s="175"/>
      <c r="AA55" s="173"/>
      <c r="AB55" s="176"/>
      <c r="AC55" s="46"/>
      <c r="AD55" s="173"/>
      <c r="AE55" s="174"/>
      <c r="AF55" s="173"/>
      <c r="AG55" s="173"/>
      <c r="AH55" s="173"/>
      <c r="AJ55" s="173"/>
      <c r="AK55" s="173"/>
      <c r="AL55" s="173"/>
      <c r="AM55" s="173"/>
    </row>
    <row r="56" spans="1:39" ht="13.5" customHeight="1">
      <c r="A56" s="75">
        <v>1</v>
      </c>
      <c r="B56" s="584" t="s">
        <v>286</v>
      </c>
      <c r="C56" s="585"/>
      <c r="D56" s="42" t="s">
        <v>289</v>
      </c>
      <c r="E56" s="43">
        <v>38078</v>
      </c>
      <c r="F56" s="323">
        <v>90</v>
      </c>
      <c r="G56" s="322" t="s">
        <v>291</v>
      </c>
      <c r="H56" s="41" t="s">
        <v>292</v>
      </c>
      <c r="I56" s="172" t="s">
        <v>294</v>
      </c>
      <c r="J56" s="171" t="s">
        <v>291</v>
      </c>
      <c r="K56" s="97" t="s">
        <v>300</v>
      </c>
      <c r="L56" s="617">
        <v>20</v>
      </c>
      <c r="M56" s="618"/>
      <c r="N56" s="42"/>
      <c r="O56" s="619"/>
      <c r="P56" s="619"/>
      <c r="R56" s="177"/>
      <c r="S56" s="177"/>
      <c r="T56" s="177"/>
      <c r="U56" s="177"/>
      <c r="V56" s="177"/>
      <c r="W56" s="177"/>
      <c r="X56" s="178"/>
      <c r="Y56" s="177"/>
      <c r="Z56" s="179"/>
      <c r="AA56" s="177"/>
      <c r="AB56" s="179"/>
      <c r="AC56" s="179"/>
      <c r="AD56" s="177"/>
      <c r="AE56" s="177"/>
      <c r="AF56" s="177"/>
      <c r="AG56" s="177"/>
      <c r="AH56" s="177"/>
      <c r="AJ56" s="177"/>
      <c r="AK56" s="177"/>
      <c r="AL56" s="177"/>
      <c r="AM56" s="177"/>
    </row>
    <row r="57" spans="1:39" ht="13.5" customHeight="1">
      <c r="A57" s="75">
        <v>2</v>
      </c>
      <c r="B57" s="584" t="s">
        <v>287</v>
      </c>
      <c r="C57" s="585"/>
      <c r="D57" s="42" t="s">
        <v>290</v>
      </c>
      <c r="E57" s="43">
        <v>36313</v>
      </c>
      <c r="F57" s="323">
        <v>90</v>
      </c>
      <c r="G57" s="322" t="s">
        <v>291</v>
      </c>
      <c r="H57" s="41" t="s">
        <v>293</v>
      </c>
      <c r="I57" s="172" t="s">
        <v>294</v>
      </c>
      <c r="J57" s="171" t="s">
        <v>291</v>
      </c>
      <c r="K57" s="97" t="s">
        <v>300</v>
      </c>
      <c r="L57" s="617">
        <v>25</v>
      </c>
      <c r="M57" s="618"/>
      <c r="N57" s="42"/>
      <c r="O57" s="619"/>
      <c r="P57" s="619"/>
      <c r="R57" s="177"/>
      <c r="S57" s="177"/>
      <c r="T57" s="177"/>
      <c r="U57" s="177"/>
      <c r="V57" s="177"/>
      <c r="W57" s="177"/>
      <c r="X57" s="178"/>
      <c r="Y57" s="177"/>
      <c r="Z57" s="179"/>
      <c r="AA57" s="177"/>
      <c r="AB57" s="179"/>
      <c r="AC57" s="179"/>
      <c r="AD57" s="177"/>
      <c r="AE57" s="177"/>
      <c r="AF57" s="177"/>
      <c r="AG57" s="177"/>
      <c r="AH57" s="177"/>
      <c r="AJ57" s="177"/>
      <c r="AK57" s="177"/>
      <c r="AL57" s="177"/>
      <c r="AM57" s="177"/>
    </row>
    <row r="58" spans="1:39" ht="13.5" customHeight="1">
      <c r="A58" s="75">
        <v>3</v>
      </c>
      <c r="B58" s="584" t="s">
        <v>288</v>
      </c>
      <c r="C58" s="585"/>
      <c r="D58" s="42" t="s">
        <v>290</v>
      </c>
      <c r="E58" s="43">
        <v>29343</v>
      </c>
      <c r="F58" s="323">
        <v>90</v>
      </c>
      <c r="G58" s="322" t="s">
        <v>291</v>
      </c>
      <c r="H58" s="41" t="s">
        <v>293</v>
      </c>
      <c r="I58" s="172" t="s">
        <v>294</v>
      </c>
      <c r="J58" s="171" t="s">
        <v>291</v>
      </c>
      <c r="K58" s="97" t="s">
        <v>301</v>
      </c>
      <c r="L58" s="617">
        <v>44</v>
      </c>
      <c r="M58" s="618"/>
      <c r="N58" s="42" t="s">
        <v>302</v>
      </c>
      <c r="O58" s="619"/>
      <c r="P58" s="619"/>
      <c r="R58" s="177"/>
      <c r="S58" s="177"/>
      <c r="T58" s="177"/>
      <c r="U58" s="177"/>
      <c r="V58" s="177"/>
      <c r="W58" s="177"/>
      <c r="X58" s="178"/>
      <c r="Y58" s="177"/>
      <c r="Z58" s="179"/>
      <c r="AA58" s="177"/>
      <c r="AB58" s="179"/>
      <c r="AC58" s="179"/>
      <c r="AD58" s="177"/>
      <c r="AE58" s="177"/>
      <c r="AF58" s="177"/>
      <c r="AG58" s="177"/>
      <c r="AH58" s="177"/>
      <c r="AJ58" s="177"/>
      <c r="AK58" s="177"/>
      <c r="AL58" s="177"/>
      <c r="AM58" s="177"/>
    </row>
    <row r="59" spans="1:39" ht="13.5" customHeight="1">
      <c r="A59" s="75">
        <v>4</v>
      </c>
      <c r="B59" s="584" t="s">
        <v>307</v>
      </c>
      <c r="C59" s="585"/>
      <c r="D59" s="42" t="s">
        <v>289</v>
      </c>
      <c r="E59" s="43">
        <v>30105</v>
      </c>
      <c r="F59" s="323">
        <v>90</v>
      </c>
      <c r="G59" s="322" t="s">
        <v>291</v>
      </c>
      <c r="H59" s="41" t="s">
        <v>309</v>
      </c>
      <c r="I59" s="172" t="s">
        <v>294</v>
      </c>
      <c r="J59" s="171" t="s">
        <v>291</v>
      </c>
      <c r="K59" s="97" t="s">
        <v>301</v>
      </c>
      <c r="L59" s="617">
        <v>42</v>
      </c>
      <c r="M59" s="618"/>
      <c r="N59" s="42" t="s">
        <v>302</v>
      </c>
      <c r="O59" s="619"/>
      <c r="P59" s="619"/>
      <c r="R59" s="177"/>
      <c r="S59" s="177"/>
      <c r="T59" s="177"/>
      <c r="U59" s="177"/>
      <c r="V59" s="177"/>
      <c r="W59" s="177"/>
      <c r="X59" s="178"/>
      <c r="Y59" s="177"/>
      <c r="Z59" s="179"/>
      <c r="AA59" s="177"/>
      <c r="AB59" s="179"/>
      <c r="AC59" s="179"/>
      <c r="AD59" s="177"/>
      <c r="AE59" s="177"/>
      <c r="AF59" s="177"/>
      <c r="AG59" s="177"/>
      <c r="AH59" s="177"/>
      <c r="AJ59" s="177"/>
      <c r="AK59" s="177"/>
      <c r="AL59" s="177"/>
      <c r="AM59" s="177"/>
    </row>
    <row r="60" spans="1:39" ht="13.5" customHeight="1">
      <c r="A60" s="75">
        <v>5</v>
      </c>
      <c r="B60" s="584" t="s">
        <v>308</v>
      </c>
      <c r="C60" s="585"/>
      <c r="D60" s="42" t="s">
        <v>289</v>
      </c>
      <c r="E60" s="43">
        <v>37718</v>
      </c>
      <c r="F60" s="323">
        <v>90</v>
      </c>
      <c r="G60" s="322" t="s">
        <v>291</v>
      </c>
      <c r="H60" s="41" t="s">
        <v>309</v>
      </c>
      <c r="I60" s="172" t="s">
        <v>294</v>
      </c>
      <c r="J60" s="171" t="s">
        <v>291</v>
      </c>
      <c r="K60" s="97" t="s">
        <v>300</v>
      </c>
      <c r="L60" s="617">
        <v>21</v>
      </c>
      <c r="M60" s="618"/>
      <c r="N60" s="42"/>
      <c r="O60" s="619"/>
      <c r="P60" s="619"/>
      <c r="R60" s="177"/>
      <c r="S60" s="177"/>
      <c r="T60" s="177"/>
      <c r="U60" s="177"/>
      <c r="V60" s="177"/>
      <c r="W60" s="177"/>
      <c r="X60" s="178"/>
      <c r="Y60" s="177"/>
      <c r="Z60" s="179"/>
      <c r="AA60" s="177"/>
      <c r="AB60" s="179"/>
      <c r="AC60" s="179"/>
      <c r="AD60" s="177"/>
      <c r="AE60" s="177"/>
      <c r="AF60" s="177"/>
      <c r="AG60" s="177"/>
      <c r="AH60" s="177"/>
      <c r="AJ60" s="177"/>
      <c r="AK60" s="177"/>
      <c r="AL60" s="177"/>
      <c r="AM60" s="177"/>
    </row>
    <row r="61" spans="1:39" ht="13.5" customHeight="1">
      <c r="A61" s="75">
        <v>6</v>
      </c>
      <c r="B61" s="584" t="s">
        <v>276</v>
      </c>
      <c r="C61" s="585"/>
      <c r="D61" s="42"/>
      <c r="E61" s="43"/>
      <c r="F61" s="323"/>
      <c r="G61" s="322"/>
      <c r="H61" s="41"/>
      <c r="I61" s="172"/>
      <c r="J61" s="171"/>
      <c r="K61" s="97"/>
      <c r="L61" s="617"/>
      <c r="M61" s="618"/>
      <c r="N61" s="42"/>
      <c r="O61" s="619"/>
      <c r="P61" s="619"/>
      <c r="R61" s="177"/>
      <c r="S61" s="177"/>
      <c r="T61" s="177"/>
      <c r="U61" s="177"/>
      <c r="V61" s="177"/>
      <c r="W61" s="177"/>
      <c r="X61" s="178"/>
      <c r="Y61" s="177"/>
      <c r="Z61" s="179"/>
      <c r="AA61" s="177"/>
      <c r="AB61" s="179"/>
      <c r="AC61" s="179"/>
      <c r="AD61" s="177"/>
      <c r="AE61" s="177"/>
      <c r="AF61" s="177"/>
      <c r="AG61" s="177"/>
      <c r="AH61" s="177"/>
      <c r="AJ61" s="177"/>
      <c r="AK61" s="177"/>
      <c r="AL61" s="177"/>
      <c r="AM61" s="177"/>
    </row>
    <row r="62" spans="1:39" ht="13.5" customHeight="1">
      <c r="A62" s="75">
        <v>7</v>
      </c>
      <c r="B62" s="584" t="s">
        <v>276</v>
      </c>
      <c r="C62" s="585"/>
      <c r="D62" s="42"/>
      <c r="E62" s="43"/>
      <c r="F62" s="323"/>
      <c r="G62" s="322"/>
      <c r="H62" s="41"/>
      <c r="I62" s="172"/>
      <c r="J62" s="171"/>
      <c r="K62" s="97"/>
      <c r="L62" s="617"/>
      <c r="M62" s="618"/>
      <c r="N62" s="42"/>
      <c r="O62" s="619"/>
      <c r="P62" s="619"/>
      <c r="R62" s="177"/>
      <c r="S62" s="177"/>
      <c r="T62" s="177"/>
      <c r="U62" s="177"/>
      <c r="V62" s="177"/>
      <c r="W62" s="177"/>
      <c r="X62" s="178"/>
      <c r="Y62" s="177"/>
      <c r="Z62" s="179"/>
      <c r="AA62" s="177"/>
      <c r="AB62" s="179"/>
      <c r="AC62" s="179"/>
      <c r="AD62" s="177"/>
      <c r="AE62" s="177"/>
      <c r="AF62" s="177"/>
      <c r="AG62" s="177"/>
      <c r="AH62" s="177"/>
      <c r="AJ62" s="177"/>
      <c r="AK62" s="177"/>
      <c r="AL62" s="177"/>
      <c r="AM62" s="177"/>
    </row>
    <row r="63" spans="1:39" ht="13.5" customHeight="1">
      <c r="A63" s="75">
        <v>8</v>
      </c>
      <c r="B63" s="584" t="s">
        <v>276</v>
      </c>
      <c r="C63" s="585"/>
      <c r="D63" s="42"/>
      <c r="E63" s="43"/>
      <c r="F63" s="323"/>
      <c r="G63" s="322"/>
      <c r="H63" s="41"/>
      <c r="I63" s="172"/>
      <c r="J63" s="171"/>
      <c r="K63" s="97"/>
      <c r="L63" s="617"/>
      <c r="M63" s="618"/>
      <c r="N63" s="42"/>
      <c r="O63" s="619"/>
      <c r="P63" s="619"/>
      <c r="R63" s="177"/>
      <c r="S63" s="177"/>
      <c r="T63" s="177"/>
      <c r="U63" s="177"/>
      <c r="V63" s="177"/>
      <c r="W63" s="177"/>
      <c r="X63" s="178"/>
      <c r="Y63" s="177"/>
      <c r="Z63" s="179"/>
      <c r="AA63" s="177"/>
      <c r="AB63" s="179"/>
      <c r="AC63" s="179"/>
      <c r="AD63" s="177"/>
      <c r="AE63" s="177"/>
      <c r="AF63" s="177"/>
      <c r="AG63" s="177"/>
      <c r="AH63" s="177"/>
      <c r="AJ63" s="177"/>
      <c r="AK63" s="177"/>
      <c r="AL63" s="177"/>
      <c r="AM63" s="177"/>
    </row>
    <row r="64" spans="1:39" ht="13.5" customHeight="1">
      <c r="A64" s="75">
        <v>9</v>
      </c>
      <c r="B64" s="584" t="s">
        <v>276</v>
      </c>
      <c r="C64" s="585"/>
      <c r="D64" s="42"/>
      <c r="E64" s="43"/>
      <c r="F64" s="323"/>
      <c r="G64" s="322"/>
      <c r="H64" s="41"/>
      <c r="I64" s="172"/>
      <c r="J64" s="171"/>
      <c r="K64" s="97"/>
      <c r="L64" s="617"/>
      <c r="M64" s="618"/>
      <c r="N64" s="42"/>
      <c r="O64" s="619"/>
      <c r="P64" s="619"/>
      <c r="R64" s="177"/>
      <c r="S64" s="177"/>
      <c r="T64" s="177"/>
      <c r="U64" s="177"/>
      <c r="V64" s="177"/>
      <c r="W64" s="177"/>
      <c r="X64" s="178"/>
      <c r="Y64" s="177"/>
      <c r="Z64" s="179"/>
      <c r="AA64" s="177"/>
      <c r="AB64" s="179"/>
      <c r="AC64" s="179"/>
      <c r="AD64" s="177"/>
      <c r="AE64" s="177"/>
      <c r="AF64" s="177"/>
      <c r="AG64" s="177"/>
      <c r="AH64" s="177"/>
      <c r="AJ64" s="177"/>
      <c r="AK64" s="177"/>
      <c r="AL64" s="177"/>
      <c r="AM64" s="177"/>
    </row>
    <row r="65" spans="1:39" ht="13.5" customHeight="1">
      <c r="A65" s="75">
        <v>10</v>
      </c>
      <c r="B65" s="584" t="s">
        <v>276</v>
      </c>
      <c r="C65" s="585"/>
      <c r="D65" s="42"/>
      <c r="E65" s="43"/>
      <c r="F65" s="323"/>
      <c r="G65" s="322"/>
      <c r="H65" s="41"/>
      <c r="I65" s="172"/>
      <c r="J65" s="171"/>
      <c r="K65" s="97"/>
      <c r="L65" s="617"/>
      <c r="M65" s="618"/>
      <c r="N65" s="42"/>
      <c r="O65" s="619"/>
      <c r="P65" s="619"/>
      <c r="R65" s="177"/>
      <c r="S65" s="177"/>
      <c r="T65" s="177"/>
      <c r="U65" s="177"/>
      <c r="V65" s="177"/>
      <c r="W65" s="177"/>
      <c r="X65" s="178"/>
      <c r="Y65" s="177"/>
      <c r="Z65" s="179"/>
      <c r="AA65" s="177"/>
      <c r="AB65" s="179"/>
      <c r="AC65" s="179"/>
      <c r="AD65" s="177"/>
      <c r="AE65" s="177"/>
      <c r="AF65" s="177"/>
      <c r="AG65" s="177"/>
      <c r="AH65" s="177"/>
      <c r="AJ65" s="177"/>
      <c r="AK65" s="177"/>
      <c r="AL65" s="177"/>
      <c r="AM65" s="177"/>
    </row>
    <row r="66" spans="1:39" ht="6.75" customHeight="1">
      <c r="A66" s="189"/>
      <c r="B66" s="190"/>
      <c r="C66" s="190"/>
      <c r="D66" s="191"/>
      <c r="E66" s="192"/>
      <c r="F66" s="193"/>
      <c r="G66" s="193"/>
      <c r="H66" s="194"/>
      <c r="I66" s="194"/>
      <c r="J66" s="195"/>
      <c r="K66" s="196"/>
      <c r="L66" s="197"/>
      <c r="M66" s="197"/>
      <c r="N66" s="191"/>
      <c r="O66" s="206"/>
      <c r="P66" s="206"/>
      <c r="R66" s="177"/>
      <c r="S66" s="177"/>
      <c r="T66" s="177"/>
      <c r="U66" s="177"/>
      <c r="V66" s="177"/>
      <c r="W66" s="177"/>
      <c r="X66" s="178"/>
      <c r="Y66" s="177"/>
      <c r="Z66" s="179"/>
      <c r="AA66" s="177"/>
      <c r="AB66" s="179"/>
      <c r="AC66" s="179"/>
      <c r="AD66" s="177"/>
      <c r="AE66" s="177"/>
      <c r="AF66" s="177"/>
      <c r="AG66" s="177"/>
      <c r="AH66" s="177"/>
      <c r="AJ66" s="177"/>
      <c r="AK66" s="177"/>
      <c r="AL66" s="177"/>
      <c r="AM66" s="177"/>
    </row>
    <row r="67" spans="1:39" ht="18.75" customHeight="1">
      <c r="A67" t="s">
        <v>239</v>
      </c>
      <c r="R67" s="180"/>
    </row>
    <row r="68" spans="1:39" s="73" customFormat="1" ht="14.25" customHeight="1">
      <c r="A68" s="602" t="s">
        <v>18</v>
      </c>
      <c r="B68" s="605" t="s">
        <v>19</v>
      </c>
      <c r="C68" s="606"/>
      <c r="D68" s="607" t="s">
        <v>279</v>
      </c>
      <c r="E68" s="607" t="s">
        <v>56</v>
      </c>
      <c r="F68" s="607" t="s">
        <v>249</v>
      </c>
      <c r="G68" s="609" t="s">
        <v>283</v>
      </c>
      <c r="H68" s="607" t="s">
        <v>282</v>
      </c>
      <c r="I68" s="609" t="s">
        <v>284</v>
      </c>
      <c r="J68" s="612" t="s">
        <v>285</v>
      </c>
      <c r="K68" s="612" t="s">
        <v>280</v>
      </c>
      <c r="L68" s="620" t="s">
        <v>124</v>
      </c>
      <c r="M68" s="621"/>
      <c r="N68" s="609" t="s">
        <v>281</v>
      </c>
      <c r="O68" s="612" t="s">
        <v>26</v>
      </c>
      <c r="P68" s="626"/>
      <c r="R68" s="181"/>
      <c r="S68" s="181"/>
      <c r="T68" s="181"/>
      <c r="U68" s="181"/>
      <c r="V68" s="181"/>
      <c r="W68" s="181"/>
      <c r="X68" s="181"/>
      <c r="Y68" s="181"/>
      <c r="Z68" s="181"/>
      <c r="AA68" s="181"/>
      <c r="AB68" s="181"/>
      <c r="AC68" s="181"/>
      <c r="AD68" s="181"/>
      <c r="AE68" s="181"/>
      <c r="AF68" s="181"/>
      <c r="AG68" s="181"/>
      <c r="AH68" s="181"/>
    </row>
    <row r="69" spans="1:39" s="73" customFormat="1" ht="14.25" customHeight="1">
      <c r="A69" s="603"/>
      <c r="B69" s="605" t="s">
        <v>9</v>
      </c>
      <c r="C69" s="606"/>
      <c r="D69" s="608"/>
      <c r="E69" s="607"/>
      <c r="F69" s="607"/>
      <c r="G69" s="610"/>
      <c r="H69" s="607"/>
      <c r="I69" s="610"/>
      <c r="J69" s="613"/>
      <c r="K69" s="613"/>
      <c r="L69" s="622"/>
      <c r="M69" s="623"/>
      <c r="N69" s="610"/>
      <c r="O69" s="613"/>
      <c r="P69" s="627"/>
      <c r="R69" s="181"/>
      <c r="S69" s="181"/>
      <c r="T69" s="181"/>
      <c r="U69" s="181"/>
      <c r="V69" s="181"/>
      <c r="W69" s="181"/>
      <c r="X69" s="181"/>
      <c r="Y69" s="181"/>
      <c r="Z69" s="181"/>
      <c r="AA69" s="181"/>
      <c r="AB69" s="181"/>
      <c r="AC69" s="181"/>
      <c r="AD69" s="181"/>
      <c r="AE69" s="181"/>
      <c r="AF69" s="181"/>
      <c r="AG69" s="181"/>
      <c r="AH69" s="181"/>
    </row>
    <row r="70" spans="1:39" s="73" customFormat="1" ht="47.25" customHeight="1">
      <c r="A70" s="604"/>
      <c r="B70" s="615" t="s">
        <v>99</v>
      </c>
      <c r="C70" s="616"/>
      <c r="D70" s="608"/>
      <c r="E70" s="608"/>
      <c r="F70" s="607"/>
      <c r="G70" s="611"/>
      <c r="H70" s="607"/>
      <c r="I70" s="611"/>
      <c r="J70" s="614"/>
      <c r="K70" s="614"/>
      <c r="L70" s="624"/>
      <c r="M70" s="625"/>
      <c r="N70" s="611"/>
      <c r="O70" s="614"/>
      <c r="P70" s="628"/>
      <c r="R70" s="182"/>
      <c r="S70" s="46"/>
      <c r="T70" s="46"/>
      <c r="U70" s="46"/>
      <c r="V70" s="46"/>
      <c r="W70" s="46"/>
      <c r="X70" s="47"/>
      <c r="Y70" s="47"/>
      <c r="Z70" s="47"/>
      <c r="AA70" s="47"/>
      <c r="AB70" s="47"/>
      <c r="AC70" s="47"/>
      <c r="AD70" s="47"/>
      <c r="AE70" s="47"/>
      <c r="AF70" s="46"/>
      <c r="AG70" s="46"/>
      <c r="AH70"/>
    </row>
    <row r="71" spans="1:39" s="73" customFormat="1" ht="15" customHeight="1">
      <c r="A71" s="586" t="s">
        <v>88</v>
      </c>
      <c r="B71" s="584" t="s">
        <v>303</v>
      </c>
      <c r="C71" s="585"/>
      <c r="D71" s="588" t="s">
        <v>289</v>
      </c>
      <c r="E71" s="590">
        <v>37753</v>
      </c>
      <c r="F71" s="592">
        <v>80</v>
      </c>
      <c r="G71" s="594" t="s">
        <v>291</v>
      </c>
      <c r="H71" s="596" t="s">
        <v>292</v>
      </c>
      <c r="I71" s="596" t="s">
        <v>305</v>
      </c>
      <c r="J71" s="598" t="s">
        <v>306</v>
      </c>
      <c r="K71" s="572" t="s">
        <v>300</v>
      </c>
      <c r="L71" s="574">
        <v>21</v>
      </c>
      <c r="M71" s="575"/>
      <c r="N71" s="578"/>
      <c r="O71" s="580"/>
      <c r="P71" s="581"/>
      <c r="R71" s="181"/>
      <c r="S71" s="181"/>
      <c r="T71" s="181"/>
      <c r="U71" s="181"/>
      <c r="V71" s="181"/>
      <c r="W71" s="177"/>
      <c r="X71" s="181"/>
      <c r="Y71" s="181"/>
      <c r="Z71" s="183"/>
      <c r="AA71" s="181"/>
      <c r="AB71" s="183"/>
      <c r="AC71" s="183"/>
      <c r="AD71" s="181"/>
      <c r="AE71" s="181"/>
      <c r="AF71" s="181"/>
      <c r="AG71" s="184"/>
      <c r="AH71" s="181"/>
    </row>
    <row r="72" spans="1:39" s="73" customFormat="1" ht="15" customHeight="1">
      <c r="A72" s="587"/>
      <c r="B72" s="584" t="s">
        <v>304</v>
      </c>
      <c r="C72" s="585"/>
      <c r="D72" s="589"/>
      <c r="E72" s="591"/>
      <c r="F72" s="593"/>
      <c r="G72" s="595"/>
      <c r="H72" s="597"/>
      <c r="I72" s="597"/>
      <c r="J72" s="599"/>
      <c r="K72" s="573"/>
      <c r="L72" s="576"/>
      <c r="M72" s="577"/>
      <c r="N72" s="579"/>
      <c r="O72" s="582"/>
      <c r="P72" s="583"/>
      <c r="R72" s="181"/>
      <c r="S72" s="181"/>
      <c r="T72" s="181"/>
      <c r="U72" s="181"/>
      <c r="V72" s="181"/>
      <c r="W72" s="177"/>
      <c r="X72" s="181"/>
      <c r="Y72" s="181"/>
      <c r="Z72" s="183"/>
      <c r="AA72" s="181"/>
      <c r="AB72" s="183"/>
      <c r="AC72" s="183"/>
      <c r="AD72" s="181"/>
      <c r="AE72" s="181"/>
      <c r="AF72" s="181"/>
      <c r="AG72" s="184"/>
      <c r="AH72" s="181"/>
    </row>
    <row r="73" spans="1:39" s="73" customFormat="1" ht="15" customHeight="1">
      <c r="A73" s="600" t="s">
        <v>97</v>
      </c>
      <c r="B73" s="584" t="s">
        <v>314</v>
      </c>
      <c r="C73" s="585"/>
      <c r="D73" s="588" t="s">
        <v>290</v>
      </c>
      <c r="E73" s="590">
        <v>38080</v>
      </c>
      <c r="F73" s="592">
        <v>60</v>
      </c>
      <c r="G73" s="594" t="s">
        <v>291</v>
      </c>
      <c r="H73" s="596" t="s">
        <v>292</v>
      </c>
      <c r="I73" s="596" t="s">
        <v>305</v>
      </c>
      <c r="J73" s="598" t="s">
        <v>306</v>
      </c>
      <c r="K73" s="572" t="s">
        <v>300</v>
      </c>
      <c r="L73" s="574">
        <v>20</v>
      </c>
      <c r="M73" s="575"/>
      <c r="N73" s="578"/>
      <c r="O73" s="580"/>
      <c r="P73" s="581"/>
      <c r="R73" s="181"/>
      <c r="S73" s="181"/>
      <c r="T73" s="181"/>
      <c r="U73" s="181"/>
      <c r="V73" s="181"/>
      <c r="W73" s="177"/>
      <c r="X73" s="181"/>
      <c r="Y73" s="181"/>
      <c r="Z73" s="183"/>
      <c r="AA73" s="181"/>
      <c r="AB73" s="183"/>
      <c r="AC73" s="183"/>
      <c r="AD73" s="181"/>
      <c r="AE73" s="181"/>
      <c r="AF73" s="181"/>
      <c r="AG73" s="184"/>
      <c r="AH73" s="181"/>
    </row>
    <row r="74" spans="1:39" s="73" customFormat="1" ht="15" customHeight="1">
      <c r="A74" s="601"/>
      <c r="B74" s="584" t="s">
        <v>315</v>
      </c>
      <c r="C74" s="585"/>
      <c r="D74" s="589"/>
      <c r="E74" s="591"/>
      <c r="F74" s="593"/>
      <c r="G74" s="595"/>
      <c r="H74" s="597"/>
      <c r="I74" s="597"/>
      <c r="J74" s="599"/>
      <c r="K74" s="573"/>
      <c r="L74" s="576"/>
      <c r="M74" s="577"/>
      <c r="N74" s="579"/>
      <c r="O74" s="582"/>
      <c r="P74" s="583"/>
      <c r="R74" s="181"/>
      <c r="S74" s="181"/>
      <c r="T74" s="181"/>
      <c r="U74" s="181"/>
      <c r="V74" s="181"/>
      <c r="W74" s="177"/>
      <c r="X74" s="181"/>
      <c r="Y74" s="181"/>
      <c r="Z74" s="183"/>
      <c r="AA74" s="181"/>
      <c r="AB74" s="183"/>
      <c r="AC74" s="183"/>
      <c r="AD74" s="181"/>
      <c r="AE74" s="181"/>
      <c r="AF74" s="181"/>
      <c r="AG74" s="184"/>
      <c r="AH74" s="181"/>
    </row>
    <row r="75" spans="1:39" s="73" customFormat="1" ht="15" customHeight="1">
      <c r="A75" s="586" t="s">
        <v>89</v>
      </c>
      <c r="B75" s="584" t="s">
        <v>310</v>
      </c>
      <c r="C75" s="585"/>
      <c r="D75" s="588" t="s">
        <v>289</v>
      </c>
      <c r="E75" s="590">
        <v>38153</v>
      </c>
      <c r="F75" s="592">
        <v>90</v>
      </c>
      <c r="G75" s="594" t="s">
        <v>291</v>
      </c>
      <c r="H75" s="596" t="s">
        <v>293</v>
      </c>
      <c r="I75" s="596" t="s">
        <v>305</v>
      </c>
      <c r="J75" s="598" t="s">
        <v>306</v>
      </c>
      <c r="K75" s="572" t="s">
        <v>300</v>
      </c>
      <c r="L75" s="574">
        <v>20</v>
      </c>
      <c r="M75" s="575"/>
      <c r="N75" s="578"/>
      <c r="O75" s="580"/>
      <c r="P75" s="581"/>
      <c r="R75" s="181"/>
      <c r="S75" s="181"/>
      <c r="T75" s="181"/>
      <c r="U75" s="181"/>
      <c r="V75" s="181"/>
      <c r="W75" s="177"/>
      <c r="X75" s="181"/>
      <c r="Y75" s="181"/>
      <c r="Z75" s="183"/>
      <c r="AA75" s="181"/>
      <c r="AB75" s="183"/>
      <c r="AC75" s="183"/>
      <c r="AD75" s="181"/>
      <c r="AE75" s="181"/>
      <c r="AF75" s="181"/>
      <c r="AG75" s="184"/>
      <c r="AH75" s="181"/>
    </row>
    <row r="76" spans="1:39" s="73" customFormat="1" ht="15" customHeight="1">
      <c r="A76" s="587"/>
      <c r="B76" s="584" t="s">
        <v>312</v>
      </c>
      <c r="C76" s="585"/>
      <c r="D76" s="589"/>
      <c r="E76" s="591"/>
      <c r="F76" s="593"/>
      <c r="G76" s="595"/>
      <c r="H76" s="597"/>
      <c r="I76" s="597"/>
      <c r="J76" s="599"/>
      <c r="K76" s="573"/>
      <c r="L76" s="576"/>
      <c r="M76" s="577"/>
      <c r="N76" s="579"/>
      <c r="O76" s="582"/>
      <c r="P76" s="583"/>
      <c r="R76" s="181"/>
      <c r="S76" s="181"/>
      <c r="T76" s="181"/>
      <c r="U76" s="181"/>
      <c r="V76" s="181"/>
      <c r="W76" s="177"/>
      <c r="X76" s="181"/>
      <c r="Y76" s="181"/>
      <c r="Z76" s="183"/>
      <c r="AA76" s="181"/>
      <c r="AB76" s="183"/>
      <c r="AC76" s="183"/>
      <c r="AD76" s="181"/>
      <c r="AE76" s="181"/>
      <c r="AF76" s="181"/>
      <c r="AG76" s="184"/>
      <c r="AH76" s="181"/>
    </row>
    <row r="77" spans="1:39" s="73" customFormat="1" ht="15" customHeight="1">
      <c r="A77" s="600" t="s">
        <v>98</v>
      </c>
      <c r="B77" s="584" t="s">
        <v>311</v>
      </c>
      <c r="C77" s="585"/>
      <c r="D77" s="588" t="s">
        <v>289</v>
      </c>
      <c r="E77" s="590">
        <v>38196</v>
      </c>
      <c r="F77" s="592">
        <v>80</v>
      </c>
      <c r="G77" s="594" t="s">
        <v>291</v>
      </c>
      <c r="H77" s="596" t="s">
        <v>309</v>
      </c>
      <c r="I77" s="596" t="s">
        <v>305</v>
      </c>
      <c r="J77" s="598" t="s">
        <v>306</v>
      </c>
      <c r="K77" s="572" t="s">
        <v>300</v>
      </c>
      <c r="L77" s="574">
        <v>20</v>
      </c>
      <c r="M77" s="575"/>
      <c r="N77" s="578"/>
      <c r="O77" s="580"/>
      <c r="P77" s="581"/>
      <c r="R77" s="181"/>
      <c r="S77" s="181"/>
      <c r="T77" s="181"/>
      <c r="U77" s="181"/>
      <c r="V77" s="181"/>
      <c r="W77" s="177"/>
      <c r="X77" s="181"/>
      <c r="Y77" s="181"/>
      <c r="Z77" s="183"/>
      <c r="AA77" s="181"/>
      <c r="AB77" s="183"/>
      <c r="AC77" s="183"/>
      <c r="AD77" s="181"/>
      <c r="AE77" s="181"/>
      <c r="AF77" s="181"/>
      <c r="AG77" s="184"/>
      <c r="AH77" s="181"/>
    </row>
    <row r="78" spans="1:39" s="73" customFormat="1" ht="15" customHeight="1">
      <c r="A78" s="601"/>
      <c r="B78" s="584" t="s">
        <v>313</v>
      </c>
      <c r="C78" s="585"/>
      <c r="D78" s="589"/>
      <c r="E78" s="591"/>
      <c r="F78" s="593"/>
      <c r="G78" s="595"/>
      <c r="H78" s="597"/>
      <c r="I78" s="597"/>
      <c r="J78" s="599"/>
      <c r="K78" s="573"/>
      <c r="L78" s="576"/>
      <c r="M78" s="577"/>
      <c r="N78" s="579"/>
      <c r="O78" s="582"/>
      <c r="P78" s="583"/>
      <c r="R78" s="181"/>
      <c r="S78" s="181"/>
      <c r="T78" s="181"/>
      <c r="U78" s="181"/>
      <c r="V78" s="181"/>
      <c r="W78" s="177"/>
      <c r="X78" s="181"/>
      <c r="Y78" s="181"/>
      <c r="Z78" s="183"/>
      <c r="AA78" s="181"/>
      <c r="AB78" s="183"/>
      <c r="AC78" s="183"/>
      <c r="AD78" s="181"/>
      <c r="AE78" s="181"/>
      <c r="AF78" s="181"/>
      <c r="AG78" s="184"/>
      <c r="AH78" s="181"/>
    </row>
    <row r="79" spans="1:39" s="73" customFormat="1" ht="15" customHeight="1">
      <c r="A79" s="586" t="s">
        <v>90</v>
      </c>
      <c r="B79" s="584" t="s">
        <v>316</v>
      </c>
      <c r="C79" s="585"/>
      <c r="D79" s="588" t="s">
        <v>290</v>
      </c>
      <c r="E79" s="590">
        <v>26785</v>
      </c>
      <c r="F79" s="592">
        <v>90</v>
      </c>
      <c r="G79" s="594" t="s">
        <v>291</v>
      </c>
      <c r="H79" s="596" t="s">
        <v>309</v>
      </c>
      <c r="I79" s="596" t="s">
        <v>305</v>
      </c>
      <c r="J79" s="598" t="s">
        <v>306</v>
      </c>
      <c r="K79" s="572" t="s">
        <v>301</v>
      </c>
      <c r="L79" s="574">
        <v>51</v>
      </c>
      <c r="M79" s="575"/>
      <c r="N79" s="578" t="s">
        <v>302</v>
      </c>
      <c r="O79" s="580"/>
      <c r="P79" s="581"/>
      <c r="R79" s="181"/>
      <c r="S79" s="181"/>
      <c r="T79" s="181"/>
      <c r="U79" s="181"/>
      <c r="V79" s="181"/>
      <c r="W79" s="177"/>
      <c r="X79" s="181"/>
      <c r="Y79" s="181"/>
      <c r="Z79" s="183"/>
      <c r="AA79" s="181"/>
      <c r="AB79" s="183"/>
      <c r="AC79" s="183"/>
      <c r="AD79" s="181"/>
      <c r="AE79" s="181"/>
      <c r="AF79" s="181"/>
      <c r="AG79" s="184"/>
      <c r="AH79" s="181"/>
    </row>
    <row r="80" spans="1:39" s="73" customFormat="1" ht="15" customHeight="1">
      <c r="A80" s="587"/>
      <c r="B80" s="584" t="s">
        <v>317</v>
      </c>
      <c r="C80" s="585"/>
      <c r="D80" s="589"/>
      <c r="E80" s="591"/>
      <c r="F80" s="593"/>
      <c r="G80" s="595"/>
      <c r="H80" s="597"/>
      <c r="I80" s="597"/>
      <c r="J80" s="599"/>
      <c r="K80" s="573"/>
      <c r="L80" s="576"/>
      <c r="M80" s="577"/>
      <c r="N80" s="579"/>
      <c r="O80" s="582"/>
      <c r="P80" s="583"/>
      <c r="R80" s="181"/>
      <c r="S80" s="181"/>
      <c r="T80" s="181"/>
      <c r="U80" s="181"/>
      <c r="V80" s="181"/>
      <c r="W80" s="177"/>
      <c r="X80" s="181"/>
      <c r="Y80" s="181"/>
      <c r="Z80" s="183"/>
      <c r="AA80" s="181"/>
      <c r="AB80" s="183"/>
      <c r="AC80" s="183"/>
      <c r="AD80" s="181"/>
      <c r="AE80" s="181"/>
      <c r="AF80" s="181"/>
      <c r="AG80" s="184"/>
      <c r="AH80" s="181"/>
    </row>
    <row r="81" spans="1:34" s="73" customFormat="1" ht="15" customHeight="1">
      <c r="A81" s="600" t="s">
        <v>91</v>
      </c>
      <c r="B81" s="584" t="s">
        <v>187</v>
      </c>
      <c r="C81" s="585"/>
      <c r="D81" s="588"/>
      <c r="E81" s="590"/>
      <c r="F81" s="592"/>
      <c r="G81" s="594"/>
      <c r="H81" s="596"/>
      <c r="I81" s="596"/>
      <c r="J81" s="598"/>
      <c r="K81" s="572"/>
      <c r="L81" s="574"/>
      <c r="M81" s="575"/>
      <c r="N81" s="578"/>
      <c r="O81" s="580"/>
      <c r="P81" s="581"/>
      <c r="R81" s="181"/>
      <c r="S81" s="181"/>
      <c r="T81" s="181"/>
      <c r="U81" s="181"/>
      <c r="V81" s="181"/>
      <c r="W81" s="177"/>
      <c r="X81" s="181"/>
      <c r="Y81" s="181"/>
      <c r="Z81" s="183"/>
      <c r="AA81" s="181"/>
      <c r="AB81" s="183"/>
      <c r="AC81" s="183"/>
      <c r="AD81" s="181"/>
      <c r="AE81" s="181"/>
      <c r="AF81" s="181"/>
      <c r="AG81" s="184"/>
      <c r="AH81" s="181"/>
    </row>
    <row r="82" spans="1:34" s="73" customFormat="1" ht="15" customHeight="1">
      <c r="A82" s="601"/>
      <c r="B82" s="584" t="s">
        <v>188</v>
      </c>
      <c r="C82" s="585"/>
      <c r="D82" s="589"/>
      <c r="E82" s="591"/>
      <c r="F82" s="593"/>
      <c r="G82" s="595"/>
      <c r="H82" s="597"/>
      <c r="I82" s="597"/>
      <c r="J82" s="599"/>
      <c r="K82" s="573"/>
      <c r="L82" s="576"/>
      <c r="M82" s="577"/>
      <c r="N82" s="579"/>
      <c r="O82" s="582"/>
      <c r="P82" s="583"/>
      <c r="R82" s="181"/>
      <c r="S82" s="181"/>
      <c r="T82" s="181"/>
      <c r="U82" s="181"/>
      <c r="V82" s="181"/>
      <c r="W82" s="177"/>
      <c r="X82" s="181"/>
      <c r="Y82" s="181"/>
      <c r="Z82" s="183"/>
      <c r="AA82" s="181"/>
      <c r="AB82" s="183"/>
      <c r="AC82" s="183"/>
      <c r="AD82" s="181"/>
      <c r="AE82" s="181"/>
      <c r="AF82" s="181"/>
      <c r="AG82" s="184"/>
      <c r="AH82" s="181"/>
    </row>
    <row r="83" spans="1:34" s="73" customFormat="1" ht="15" customHeight="1">
      <c r="A83" s="586" t="s">
        <v>92</v>
      </c>
      <c r="B83" s="584" t="s">
        <v>187</v>
      </c>
      <c r="C83" s="585"/>
      <c r="D83" s="588"/>
      <c r="E83" s="590"/>
      <c r="F83" s="592"/>
      <c r="G83" s="594"/>
      <c r="H83" s="596"/>
      <c r="I83" s="596"/>
      <c r="J83" s="598"/>
      <c r="K83" s="572"/>
      <c r="L83" s="574"/>
      <c r="M83" s="575"/>
      <c r="N83" s="578"/>
      <c r="O83" s="580"/>
      <c r="P83" s="581"/>
      <c r="R83" s="181"/>
      <c r="S83" s="181"/>
      <c r="T83" s="181"/>
      <c r="U83" s="181"/>
      <c r="V83" s="181"/>
      <c r="W83" s="177"/>
      <c r="X83" s="181"/>
      <c r="Y83" s="181"/>
      <c r="Z83" s="183"/>
      <c r="AA83" s="181"/>
      <c r="AB83" s="183"/>
      <c r="AC83" s="183"/>
      <c r="AD83" s="181"/>
      <c r="AE83" s="181"/>
      <c r="AF83" s="181"/>
      <c r="AG83" s="184"/>
      <c r="AH83" s="181"/>
    </row>
    <row r="84" spans="1:34" s="73" customFormat="1" ht="15" customHeight="1">
      <c r="A84" s="587"/>
      <c r="B84" s="584" t="s">
        <v>188</v>
      </c>
      <c r="C84" s="585"/>
      <c r="D84" s="589"/>
      <c r="E84" s="591"/>
      <c r="F84" s="593"/>
      <c r="G84" s="595"/>
      <c r="H84" s="597"/>
      <c r="I84" s="597"/>
      <c r="J84" s="599"/>
      <c r="K84" s="573"/>
      <c r="L84" s="576"/>
      <c r="M84" s="577"/>
      <c r="N84" s="579"/>
      <c r="O84" s="582"/>
      <c r="P84" s="583"/>
      <c r="R84" s="181"/>
      <c r="S84" s="181"/>
      <c r="T84" s="181"/>
      <c r="U84" s="181"/>
      <c r="V84" s="181"/>
      <c r="W84" s="177"/>
      <c r="X84" s="181"/>
      <c r="Y84" s="181"/>
      <c r="Z84" s="183"/>
      <c r="AA84" s="181"/>
      <c r="AB84" s="183"/>
      <c r="AC84" s="183"/>
      <c r="AD84" s="181"/>
      <c r="AE84" s="181"/>
      <c r="AF84" s="181"/>
      <c r="AG84" s="184"/>
      <c r="AH84" s="181"/>
    </row>
    <row r="85" spans="1:34" s="73" customFormat="1" ht="15" customHeight="1">
      <c r="A85" s="600" t="s">
        <v>170</v>
      </c>
      <c r="B85" s="584" t="s">
        <v>187</v>
      </c>
      <c r="C85" s="585"/>
      <c r="D85" s="588"/>
      <c r="E85" s="590"/>
      <c r="F85" s="592"/>
      <c r="G85" s="594"/>
      <c r="H85" s="596"/>
      <c r="I85" s="596"/>
      <c r="J85" s="598"/>
      <c r="K85" s="572"/>
      <c r="L85" s="574"/>
      <c r="M85" s="575"/>
      <c r="N85" s="578"/>
      <c r="O85" s="580"/>
      <c r="P85" s="581"/>
      <c r="R85" s="181"/>
      <c r="S85" s="181"/>
      <c r="T85" s="181"/>
      <c r="U85" s="181"/>
      <c r="V85" s="181"/>
      <c r="W85" s="177"/>
      <c r="X85" s="181"/>
      <c r="Y85" s="181"/>
      <c r="Z85" s="183"/>
      <c r="AA85" s="181"/>
      <c r="AB85" s="183"/>
      <c r="AC85" s="183"/>
      <c r="AD85" s="181"/>
      <c r="AE85" s="181"/>
      <c r="AF85" s="181"/>
      <c r="AG85" s="184"/>
      <c r="AH85" s="181"/>
    </row>
    <row r="86" spans="1:34" s="73" customFormat="1" ht="15" customHeight="1">
      <c r="A86" s="601"/>
      <c r="B86" s="584" t="s">
        <v>188</v>
      </c>
      <c r="C86" s="585"/>
      <c r="D86" s="589"/>
      <c r="E86" s="591"/>
      <c r="F86" s="593"/>
      <c r="G86" s="595"/>
      <c r="H86" s="597"/>
      <c r="I86" s="597"/>
      <c r="J86" s="599"/>
      <c r="K86" s="573"/>
      <c r="L86" s="576"/>
      <c r="M86" s="577"/>
      <c r="N86" s="579"/>
      <c r="O86" s="582"/>
      <c r="P86" s="583"/>
      <c r="R86" s="181"/>
      <c r="S86" s="181"/>
      <c r="T86" s="181"/>
      <c r="U86" s="181"/>
      <c r="V86" s="181"/>
      <c r="W86" s="177"/>
      <c r="X86" s="181"/>
      <c r="Y86" s="181"/>
      <c r="Z86" s="183"/>
      <c r="AA86" s="181"/>
      <c r="AB86" s="183"/>
      <c r="AC86" s="183"/>
      <c r="AD86" s="181"/>
      <c r="AE86" s="181"/>
      <c r="AF86" s="181"/>
      <c r="AG86" s="184"/>
      <c r="AH86" s="181"/>
    </row>
    <row r="87" spans="1:34" s="73" customFormat="1" ht="15" customHeight="1">
      <c r="A87" s="586" t="s">
        <v>171</v>
      </c>
      <c r="B87" s="584" t="s">
        <v>187</v>
      </c>
      <c r="C87" s="585"/>
      <c r="D87" s="588"/>
      <c r="E87" s="590"/>
      <c r="F87" s="592"/>
      <c r="G87" s="594"/>
      <c r="H87" s="596"/>
      <c r="I87" s="596"/>
      <c r="J87" s="598"/>
      <c r="K87" s="572"/>
      <c r="L87" s="574"/>
      <c r="M87" s="575"/>
      <c r="N87" s="578"/>
      <c r="O87" s="580"/>
      <c r="P87" s="581"/>
      <c r="R87" s="181"/>
      <c r="S87" s="181"/>
      <c r="T87" s="181"/>
      <c r="U87" s="181"/>
      <c r="V87" s="181"/>
      <c r="W87" s="177"/>
      <c r="X87" s="181"/>
      <c r="Y87" s="181"/>
      <c r="Z87" s="183"/>
      <c r="AA87" s="181"/>
      <c r="AB87" s="183"/>
      <c r="AC87" s="183"/>
      <c r="AD87" s="181"/>
      <c r="AE87" s="181"/>
      <c r="AF87" s="181"/>
      <c r="AG87" s="184"/>
      <c r="AH87" s="181"/>
    </row>
    <row r="88" spans="1:34" s="73" customFormat="1" ht="15" customHeight="1">
      <c r="A88" s="587"/>
      <c r="B88" s="584" t="s">
        <v>188</v>
      </c>
      <c r="C88" s="585"/>
      <c r="D88" s="589"/>
      <c r="E88" s="591"/>
      <c r="F88" s="593"/>
      <c r="G88" s="595"/>
      <c r="H88" s="597"/>
      <c r="I88" s="597"/>
      <c r="J88" s="599"/>
      <c r="K88" s="573"/>
      <c r="L88" s="576"/>
      <c r="M88" s="577"/>
      <c r="N88" s="579"/>
      <c r="O88" s="582"/>
      <c r="P88" s="583"/>
      <c r="R88" s="181"/>
      <c r="S88" s="181"/>
      <c r="T88" s="181"/>
      <c r="U88" s="181"/>
      <c r="V88" s="181"/>
      <c r="W88" s="177"/>
      <c r="X88" s="181"/>
      <c r="Y88" s="181"/>
      <c r="Z88" s="183"/>
      <c r="AA88" s="181"/>
      <c r="AB88" s="183"/>
      <c r="AC88" s="183"/>
      <c r="AD88" s="181"/>
      <c r="AE88" s="181"/>
      <c r="AF88" s="181"/>
      <c r="AG88" s="184"/>
      <c r="AH88" s="181"/>
    </row>
    <row r="89" spans="1:34" s="73" customFormat="1" ht="15" customHeight="1">
      <c r="A89" s="586" t="s">
        <v>172</v>
      </c>
      <c r="B89" s="584" t="s">
        <v>187</v>
      </c>
      <c r="C89" s="585"/>
      <c r="D89" s="588"/>
      <c r="E89" s="590"/>
      <c r="F89" s="592"/>
      <c r="G89" s="594"/>
      <c r="H89" s="596"/>
      <c r="I89" s="596"/>
      <c r="J89" s="598"/>
      <c r="K89" s="572"/>
      <c r="L89" s="574"/>
      <c r="M89" s="575"/>
      <c r="N89" s="578"/>
      <c r="O89" s="580"/>
      <c r="P89" s="581"/>
      <c r="R89" s="181"/>
      <c r="S89" s="181"/>
      <c r="T89" s="181"/>
      <c r="U89" s="181"/>
      <c r="V89" s="181"/>
      <c r="W89" s="177"/>
      <c r="X89" s="181"/>
      <c r="Y89" s="181"/>
      <c r="Z89" s="183"/>
      <c r="AA89" s="181"/>
      <c r="AB89" s="183"/>
      <c r="AC89" s="183"/>
      <c r="AD89" s="181"/>
      <c r="AE89" s="181"/>
      <c r="AF89" s="181"/>
      <c r="AG89" s="184"/>
      <c r="AH89" s="181"/>
    </row>
    <row r="90" spans="1:34" s="73" customFormat="1" ht="15" customHeight="1">
      <c r="A90" s="587"/>
      <c r="B90" s="584" t="s">
        <v>188</v>
      </c>
      <c r="C90" s="585"/>
      <c r="D90" s="589"/>
      <c r="E90" s="591"/>
      <c r="F90" s="593"/>
      <c r="G90" s="595"/>
      <c r="H90" s="597"/>
      <c r="I90" s="597"/>
      <c r="J90" s="599"/>
      <c r="K90" s="573"/>
      <c r="L90" s="576"/>
      <c r="M90" s="577"/>
      <c r="N90" s="579"/>
      <c r="O90" s="582"/>
      <c r="P90" s="583"/>
      <c r="R90" s="181"/>
      <c r="S90" s="181"/>
      <c r="T90" s="181"/>
      <c r="U90" s="181"/>
      <c r="V90" s="181"/>
      <c r="W90" s="181"/>
      <c r="X90" s="181"/>
      <c r="Y90" s="181"/>
      <c r="Z90" s="183"/>
      <c r="AA90" s="181"/>
      <c r="AB90" s="183"/>
      <c r="AC90" s="183"/>
      <c r="AD90" s="181"/>
      <c r="AE90" s="181"/>
      <c r="AF90" s="181"/>
      <c r="AG90" s="184"/>
      <c r="AH90" s="181"/>
    </row>
  </sheetData>
  <sheetProtection formatCells="0" formatColumns="0" formatRows="0"/>
  <mergeCells count="407">
    <mergeCell ref="A8:B9"/>
    <mergeCell ref="C8:C9"/>
    <mergeCell ref="D31:D32"/>
    <mergeCell ref="D33:D34"/>
    <mergeCell ref="B47:C47"/>
    <mergeCell ref="B49:C49"/>
    <mergeCell ref="B29:C29"/>
    <mergeCell ref="B32:C32"/>
    <mergeCell ref="B34:C34"/>
    <mergeCell ref="B36:C36"/>
    <mergeCell ref="B38:C38"/>
    <mergeCell ref="B40:C40"/>
    <mergeCell ref="B41:C41"/>
    <mergeCell ref="B42:C42"/>
    <mergeCell ref="B43:C43"/>
    <mergeCell ref="N47:N48"/>
    <mergeCell ref="O47:P48"/>
    <mergeCell ref="D49:D50"/>
    <mergeCell ref="E49:E50"/>
    <mergeCell ref="F49:F50"/>
    <mergeCell ref="G49:G50"/>
    <mergeCell ref="H49:H50"/>
    <mergeCell ref="I49:I50"/>
    <mergeCell ref="K49:K50"/>
    <mergeCell ref="L49:M50"/>
    <mergeCell ref="N49:N50"/>
    <mergeCell ref="O49:P50"/>
    <mergeCell ref="D47:D48"/>
    <mergeCell ref="E47:E48"/>
    <mergeCell ref="F47:F48"/>
    <mergeCell ref="G47:G48"/>
    <mergeCell ref="H47:H48"/>
    <mergeCell ref="I47:I48"/>
    <mergeCell ref="K47:K48"/>
    <mergeCell ref="L47:M48"/>
    <mergeCell ref="J47:J48"/>
    <mergeCell ref="J49:J50"/>
    <mergeCell ref="O43:P44"/>
    <mergeCell ref="D45:D46"/>
    <mergeCell ref="E45:E46"/>
    <mergeCell ref="F45:F46"/>
    <mergeCell ref="G45:G46"/>
    <mergeCell ref="H45:H46"/>
    <mergeCell ref="I45:I46"/>
    <mergeCell ref="K45:K46"/>
    <mergeCell ref="L45:M46"/>
    <mergeCell ref="N45:N46"/>
    <mergeCell ref="O45:P46"/>
    <mergeCell ref="D43:D44"/>
    <mergeCell ref="E43:E44"/>
    <mergeCell ref="F43:F44"/>
    <mergeCell ref="G43:G44"/>
    <mergeCell ref="H43:H44"/>
    <mergeCell ref="I43:I44"/>
    <mergeCell ref="K43:K44"/>
    <mergeCell ref="L43:M44"/>
    <mergeCell ref="J43:J44"/>
    <mergeCell ref="J45:J46"/>
    <mergeCell ref="N43:N44"/>
    <mergeCell ref="N39:N40"/>
    <mergeCell ref="O39:P40"/>
    <mergeCell ref="D41:D42"/>
    <mergeCell ref="E41:E42"/>
    <mergeCell ref="F41:F42"/>
    <mergeCell ref="G41:G42"/>
    <mergeCell ref="H41:H42"/>
    <mergeCell ref="I41:I42"/>
    <mergeCell ref="K41:K42"/>
    <mergeCell ref="L41:M42"/>
    <mergeCell ref="N41:N42"/>
    <mergeCell ref="O41:P42"/>
    <mergeCell ref="D39:D40"/>
    <mergeCell ref="E39:E40"/>
    <mergeCell ref="F39:F40"/>
    <mergeCell ref="G39:G40"/>
    <mergeCell ref="H39:H40"/>
    <mergeCell ref="I39:I40"/>
    <mergeCell ref="K39:K40"/>
    <mergeCell ref="L39:M40"/>
    <mergeCell ref="J39:J40"/>
    <mergeCell ref="J41:J42"/>
    <mergeCell ref="N35:N36"/>
    <mergeCell ref="O35:P36"/>
    <mergeCell ref="D37:D38"/>
    <mergeCell ref="E37:E38"/>
    <mergeCell ref="F37:F38"/>
    <mergeCell ref="G37:G38"/>
    <mergeCell ref="H37:H38"/>
    <mergeCell ref="I37:I38"/>
    <mergeCell ref="K37:K38"/>
    <mergeCell ref="L37:M38"/>
    <mergeCell ref="N37:N38"/>
    <mergeCell ref="O37:P38"/>
    <mergeCell ref="D35:D36"/>
    <mergeCell ref="E35:E36"/>
    <mergeCell ref="F35:F36"/>
    <mergeCell ref="G35:G36"/>
    <mergeCell ref="H35:H36"/>
    <mergeCell ref="I35:I36"/>
    <mergeCell ref="K35:K36"/>
    <mergeCell ref="L35:M36"/>
    <mergeCell ref="J35:J36"/>
    <mergeCell ref="J37:J38"/>
    <mergeCell ref="L31:M32"/>
    <mergeCell ref="N31:N32"/>
    <mergeCell ref="O31:P32"/>
    <mergeCell ref="E33:E34"/>
    <mergeCell ref="F33:F34"/>
    <mergeCell ref="G33:G34"/>
    <mergeCell ref="H33:H34"/>
    <mergeCell ref="I33:I34"/>
    <mergeCell ref="K33:K34"/>
    <mergeCell ref="L33:M34"/>
    <mergeCell ref="N33:N34"/>
    <mergeCell ref="O33:P34"/>
    <mergeCell ref="J31:J32"/>
    <mergeCell ref="J33:J34"/>
    <mergeCell ref="E31:E32"/>
    <mergeCell ref="F31:F32"/>
    <mergeCell ref="G31:G32"/>
    <mergeCell ref="H31:H32"/>
    <mergeCell ref="I31:I32"/>
    <mergeCell ref="K31:K32"/>
    <mergeCell ref="B50:C50"/>
    <mergeCell ref="A31:A32"/>
    <mergeCell ref="A33:A34"/>
    <mergeCell ref="A35:A36"/>
    <mergeCell ref="A37:A38"/>
    <mergeCell ref="A39:A40"/>
    <mergeCell ref="A41:A42"/>
    <mergeCell ref="A43:A44"/>
    <mergeCell ref="A45:A46"/>
    <mergeCell ref="A47:A48"/>
    <mergeCell ref="A49:A50"/>
    <mergeCell ref="B44:C44"/>
    <mergeCell ref="B45:C45"/>
    <mergeCell ref="B46:C46"/>
    <mergeCell ref="B48:C48"/>
    <mergeCell ref="B31:C31"/>
    <mergeCell ref="B37:C37"/>
    <mergeCell ref="B39:C39"/>
    <mergeCell ref="G14:G15"/>
    <mergeCell ref="B15:C15"/>
    <mergeCell ref="O28:P30"/>
    <mergeCell ref="A28:A30"/>
    <mergeCell ref="B28:C28"/>
    <mergeCell ref="D28:D30"/>
    <mergeCell ref="E28:E30"/>
    <mergeCell ref="G28:G30"/>
    <mergeCell ref="F28:F30"/>
    <mergeCell ref="H28:H30"/>
    <mergeCell ref="B25:C25"/>
    <mergeCell ref="J28:J30"/>
    <mergeCell ref="B16:C16"/>
    <mergeCell ref="B17:C17"/>
    <mergeCell ref="B18:C18"/>
    <mergeCell ref="B19:C19"/>
    <mergeCell ref="B20:C20"/>
    <mergeCell ref="B21:C21"/>
    <mergeCell ref="J14:J15"/>
    <mergeCell ref="F14:F15"/>
    <mergeCell ref="B22:C22"/>
    <mergeCell ref="B23:C23"/>
    <mergeCell ref="B24:C24"/>
    <mergeCell ref="L22:M22"/>
    <mergeCell ref="A6:C7"/>
    <mergeCell ref="A4:C5"/>
    <mergeCell ref="N28:N30"/>
    <mergeCell ref="L28:M30"/>
    <mergeCell ref="K28:K30"/>
    <mergeCell ref="B33:C33"/>
    <mergeCell ref="B35:C35"/>
    <mergeCell ref="B30:C30"/>
    <mergeCell ref="I28:I30"/>
    <mergeCell ref="D4:E5"/>
    <mergeCell ref="F4:J5"/>
    <mergeCell ref="D6:J7"/>
    <mergeCell ref="D8:J9"/>
    <mergeCell ref="L16:M16"/>
    <mergeCell ref="L17:M17"/>
    <mergeCell ref="L18:M18"/>
    <mergeCell ref="L14:M15"/>
    <mergeCell ref="N14:N15"/>
    <mergeCell ref="I14:I15"/>
    <mergeCell ref="B14:C14"/>
    <mergeCell ref="A14:A15"/>
    <mergeCell ref="D14:D15"/>
    <mergeCell ref="E14:E15"/>
    <mergeCell ref="H14:H15"/>
    <mergeCell ref="W11:W14"/>
    <mergeCell ref="K14:K15"/>
    <mergeCell ref="L19:M19"/>
    <mergeCell ref="L20:M20"/>
    <mergeCell ref="L21:M21"/>
    <mergeCell ref="L25:M25"/>
    <mergeCell ref="O19:P19"/>
    <mergeCell ref="O20:P20"/>
    <mergeCell ref="O21:P21"/>
    <mergeCell ref="O16:P16"/>
    <mergeCell ref="O14:P15"/>
    <mergeCell ref="O17:P17"/>
    <mergeCell ref="O18:P18"/>
    <mergeCell ref="O25:P25"/>
    <mergeCell ref="O22:P22"/>
    <mergeCell ref="O23:P23"/>
    <mergeCell ref="O24:P24"/>
    <mergeCell ref="L23:M23"/>
    <mergeCell ref="L24:M24"/>
    <mergeCell ref="A54:A55"/>
    <mergeCell ref="B54:C54"/>
    <mergeCell ref="D54:D55"/>
    <mergeCell ref="E54:E55"/>
    <mergeCell ref="F54:F55"/>
    <mergeCell ref="G54:G55"/>
    <mergeCell ref="H54:H55"/>
    <mergeCell ref="I54:I55"/>
    <mergeCell ref="J54:J55"/>
    <mergeCell ref="K54:K55"/>
    <mergeCell ref="L54:M55"/>
    <mergeCell ref="N54:N55"/>
    <mergeCell ref="O54:P55"/>
    <mergeCell ref="B55:C55"/>
    <mergeCell ref="B56:C56"/>
    <mergeCell ref="L56:M56"/>
    <mergeCell ref="O56:P56"/>
    <mergeCell ref="B57:C57"/>
    <mergeCell ref="L57:M57"/>
    <mergeCell ref="O57:P57"/>
    <mergeCell ref="B58:C58"/>
    <mergeCell ref="L58:M58"/>
    <mergeCell ref="O58:P58"/>
    <mergeCell ref="B59:C59"/>
    <mergeCell ref="L59:M59"/>
    <mergeCell ref="O59:P59"/>
    <mergeCell ref="B60:C60"/>
    <mergeCell ref="L60:M60"/>
    <mergeCell ref="O60:P60"/>
    <mergeCell ref="K71:K72"/>
    <mergeCell ref="L71:M72"/>
    <mergeCell ref="N71:N72"/>
    <mergeCell ref="O71:P72"/>
    <mergeCell ref="B61:C61"/>
    <mergeCell ref="L61:M61"/>
    <mergeCell ref="O61:P61"/>
    <mergeCell ref="B62:C62"/>
    <mergeCell ref="O62:P62"/>
    <mergeCell ref="B63:C63"/>
    <mergeCell ref="O63:P63"/>
    <mergeCell ref="B64:C64"/>
    <mergeCell ref="O64:P64"/>
    <mergeCell ref="B65:C65"/>
    <mergeCell ref="L65:M65"/>
    <mergeCell ref="O65:P65"/>
    <mergeCell ref="K68:K70"/>
    <mergeCell ref="L68:M70"/>
    <mergeCell ref="N68:N70"/>
    <mergeCell ref="O68:P70"/>
    <mergeCell ref="L62:M62"/>
    <mergeCell ref="L63:M63"/>
    <mergeCell ref="L64:M64"/>
    <mergeCell ref="A68:A70"/>
    <mergeCell ref="B68:C68"/>
    <mergeCell ref="D68:D70"/>
    <mergeCell ref="E68:E70"/>
    <mergeCell ref="F68:F70"/>
    <mergeCell ref="G68:G70"/>
    <mergeCell ref="H68:H70"/>
    <mergeCell ref="I68:I70"/>
    <mergeCell ref="J68:J70"/>
    <mergeCell ref="B69:C69"/>
    <mergeCell ref="B70:C70"/>
    <mergeCell ref="J73:J74"/>
    <mergeCell ref="K73:K74"/>
    <mergeCell ref="L73:M74"/>
    <mergeCell ref="N73:N74"/>
    <mergeCell ref="O73:P74"/>
    <mergeCell ref="B74:C74"/>
    <mergeCell ref="A71:A72"/>
    <mergeCell ref="B71:C71"/>
    <mergeCell ref="D71:D72"/>
    <mergeCell ref="E71:E72"/>
    <mergeCell ref="F71:F72"/>
    <mergeCell ref="G71:G72"/>
    <mergeCell ref="H71:H72"/>
    <mergeCell ref="B72:C72"/>
    <mergeCell ref="A73:A74"/>
    <mergeCell ref="B73:C73"/>
    <mergeCell ref="D73:D74"/>
    <mergeCell ref="E73:E74"/>
    <mergeCell ref="F73:F74"/>
    <mergeCell ref="G73:G74"/>
    <mergeCell ref="H73:H74"/>
    <mergeCell ref="I73:I74"/>
    <mergeCell ref="I71:I72"/>
    <mergeCell ref="J71:J72"/>
    <mergeCell ref="A75:A76"/>
    <mergeCell ref="B75:C75"/>
    <mergeCell ref="D75:D76"/>
    <mergeCell ref="E75:E76"/>
    <mergeCell ref="F75:F76"/>
    <mergeCell ref="G75:G76"/>
    <mergeCell ref="H75:H76"/>
    <mergeCell ref="I75:I76"/>
    <mergeCell ref="J75:J76"/>
    <mergeCell ref="L79:M80"/>
    <mergeCell ref="N79:N80"/>
    <mergeCell ref="O79:P80"/>
    <mergeCell ref="B80:C80"/>
    <mergeCell ref="A77:A78"/>
    <mergeCell ref="B77:C77"/>
    <mergeCell ref="D77:D78"/>
    <mergeCell ref="E77:E78"/>
    <mergeCell ref="F77:F78"/>
    <mergeCell ref="G77:G78"/>
    <mergeCell ref="H77:H78"/>
    <mergeCell ref="I77:I78"/>
    <mergeCell ref="J77:J78"/>
    <mergeCell ref="B78:C78"/>
    <mergeCell ref="K75:K76"/>
    <mergeCell ref="L75:M76"/>
    <mergeCell ref="N75:N76"/>
    <mergeCell ref="O75:P76"/>
    <mergeCell ref="B76:C76"/>
    <mergeCell ref="K77:K78"/>
    <mergeCell ref="L77:M78"/>
    <mergeCell ref="N77:N78"/>
    <mergeCell ref="O77:P78"/>
    <mergeCell ref="K81:K82"/>
    <mergeCell ref="L81:M82"/>
    <mergeCell ref="N81:N82"/>
    <mergeCell ref="O81:P82"/>
    <mergeCell ref="B82:C82"/>
    <mergeCell ref="A79:A80"/>
    <mergeCell ref="B79:C79"/>
    <mergeCell ref="D79:D80"/>
    <mergeCell ref="E79:E80"/>
    <mergeCell ref="F79:F80"/>
    <mergeCell ref="A81:A82"/>
    <mergeCell ref="B81:C81"/>
    <mergeCell ref="D81:D82"/>
    <mergeCell ref="E81:E82"/>
    <mergeCell ref="F81:F82"/>
    <mergeCell ref="G81:G82"/>
    <mergeCell ref="H81:H82"/>
    <mergeCell ref="I81:I82"/>
    <mergeCell ref="J81:J82"/>
    <mergeCell ref="G79:G80"/>
    <mergeCell ref="H79:H80"/>
    <mergeCell ref="I79:I80"/>
    <mergeCell ref="J79:J80"/>
    <mergeCell ref="K79:K80"/>
    <mergeCell ref="A83:A84"/>
    <mergeCell ref="B83:C83"/>
    <mergeCell ref="D83:D84"/>
    <mergeCell ref="E83:E84"/>
    <mergeCell ref="F83:F84"/>
    <mergeCell ref="G83:G84"/>
    <mergeCell ref="H83:H84"/>
    <mergeCell ref="I83:I84"/>
    <mergeCell ref="J83:J84"/>
    <mergeCell ref="L87:M88"/>
    <mergeCell ref="N87:N88"/>
    <mergeCell ref="O87:P88"/>
    <mergeCell ref="B88:C88"/>
    <mergeCell ref="A85:A86"/>
    <mergeCell ref="B85:C85"/>
    <mergeCell ref="D85:D86"/>
    <mergeCell ref="E85:E86"/>
    <mergeCell ref="F85:F86"/>
    <mergeCell ref="G85:G86"/>
    <mergeCell ref="H85:H86"/>
    <mergeCell ref="I85:I86"/>
    <mergeCell ref="J85:J86"/>
    <mergeCell ref="B86:C86"/>
    <mergeCell ref="K83:K84"/>
    <mergeCell ref="L83:M84"/>
    <mergeCell ref="N83:N84"/>
    <mergeCell ref="O83:P84"/>
    <mergeCell ref="B84:C84"/>
    <mergeCell ref="K85:K86"/>
    <mergeCell ref="L85:M86"/>
    <mergeCell ref="N85:N86"/>
    <mergeCell ref="O85:P86"/>
    <mergeCell ref="K89:K90"/>
    <mergeCell ref="L89:M90"/>
    <mergeCell ref="N89:N90"/>
    <mergeCell ref="O89:P90"/>
    <mergeCell ref="B90:C90"/>
    <mergeCell ref="A87:A88"/>
    <mergeCell ref="B87:C87"/>
    <mergeCell ref="D87:D88"/>
    <mergeCell ref="E87:E88"/>
    <mergeCell ref="F87:F88"/>
    <mergeCell ref="A89:A90"/>
    <mergeCell ref="B89:C89"/>
    <mergeCell ref="D89:D90"/>
    <mergeCell ref="E89:E90"/>
    <mergeCell ref="F89:F90"/>
    <mergeCell ref="G89:G90"/>
    <mergeCell ref="H89:H90"/>
    <mergeCell ref="I89:I90"/>
    <mergeCell ref="J89:J90"/>
    <mergeCell ref="G87:G88"/>
    <mergeCell ref="H87:H88"/>
    <mergeCell ref="I87:I88"/>
    <mergeCell ref="J87:J88"/>
    <mergeCell ref="K87:K88"/>
  </mergeCells>
  <phoneticPr fontId="8"/>
  <conditionalFormatting sqref="D8:J11">
    <cfRule type="expression" dxfId="1" priority="1">
      <formula>$C$10="（未確定）"</formula>
    </cfRule>
    <cfRule type="expression" dxfId="0" priority="2">
      <formula>$C$10="✔"</formula>
    </cfRule>
  </conditionalFormatting>
  <dataValidations count="10">
    <dataValidation type="list" allowBlank="1" showInputMessage="1" showErrorMessage="1" sqref="N16:N26 N31 N33 N35 N37 N39 N41 N43 N45 N47 N49 N56:N66 N71 N73 N75 N77 N79 N81 N83 N85 N87 N89" xr:uid="{A152128F-65F8-4EEC-8239-C93C03BCBA0C}">
      <formula1>"引率者"</formula1>
    </dataValidation>
    <dataValidation imeMode="off" allowBlank="1" showInputMessage="1" showErrorMessage="1" sqref="E49 B31:B50 E31 E33 E35 E37 E39 E41 E43 E45 E47 B16:B26 E89 B56:B66 B71:B90 E73 E71 E75 E79 E81 E83 E85 E87 E77" xr:uid="{60BC0427-3627-4424-8917-149F4A7F1355}"/>
    <dataValidation type="list" allowBlank="1" showInputMessage="1" showErrorMessage="1" sqref="C10 C8" xr:uid="{5FD2EB0E-7E78-4CAA-A023-0E4677FBFAB2}">
      <formula1>"（未確定）,✔"</formula1>
    </dataValidation>
    <dataValidation type="list" allowBlank="1" showInputMessage="1" showErrorMessage="1" sqref="D16:D26 D31 D33 D35 D37 D39 D41 D43 D45 D47 D49 D89 D71 D73 D75 D77 D79 D81 D83 D85 D87 D56:D66" xr:uid="{0BF42BA4-B985-47CC-8283-21D69D9BE987}">
      <formula1>"M,F"</formula1>
    </dataValidation>
    <dataValidation imeMode="disabled" allowBlank="1" showInputMessage="1" showErrorMessage="1" sqref="E16:E26 E61:E66" xr:uid="{4A75FA89-9CC8-49CF-BD82-C76DEBDC3D30}"/>
    <dataValidation type="list" allowBlank="1" showInputMessage="1" showErrorMessage="1" sqref="K26 K66" xr:uid="{9DA29818-0968-41FD-991B-5D8D1AC3C129}">
      <formula1>"高校生,大学生,大学院生,ポスドク,教員,研究者,その他"</formula1>
    </dataValidation>
    <dataValidation type="list" showInputMessage="1" showErrorMessage="1" sqref="H26:I26 H66:I66" xr:uid="{E4E806F4-603F-4CFE-AF6C-F8A8445B7187}">
      <formula1>INDIRECT("'3)招へい者4)受入れ体制'!C5:C"&amp;29-COUNTBLANK(送出し機関名))</formula1>
    </dataValidation>
    <dataValidation type="list" allowBlank="1" showInputMessage="1" showErrorMessage="1" sqref="J26 J66" xr:uid="{2D4F71F7-AA3A-443A-A625-FFFCA91A7730}">
      <formula1>#REF!</formula1>
    </dataValidation>
    <dataValidation type="date" imeMode="disabled" operator="lessThan" allowBlank="1" showInputMessage="1" showErrorMessage="1" sqref="E56:E60" xr:uid="{D131B0A3-4DE4-4D72-BB0D-5DCA456D4771}">
      <formula1>45439</formula1>
    </dataValidation>
    <dataValidation type="list" allowBlank="1" showInputMessage="1" showErrorMessage="1" sqref="K16:K25 K31:K50 K56:K65 K71:K90" xr:uid="{217538AE-D3A1-433C-9FA4-E1CEC66DB777}">
      <formula1>"高専生,大学生,大学院生,ポスドク,教員,研究者,その他"</formula1>
    </dataValidation>
  </dataValidations>
  <printOptions horizontalCentered="1"/>
  <pageMargins left="0.39370078740157483" right="0.39370078740157483" top="0.39370078740157483" bottom="0.39370078740157483" header="0.19685039370078741" footer="0.19685039370078741"/>
  <pageSetup paperSize="9" scale="64" orientation="landscape" r:id="rId1"/>
  <headerFooter>
    <oddHeader>&amp;C&amp;9&amp;F</oddHeader>
    <oddFooter>&amp;C&amp;P/&amp;N</oddFooter>
  </headerFooter>
  <rowBreaks count="1" manualBreakCount="1">
    <brk id="26"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07604-8BBF-47DA-B0A8-016710D63E5A}">
  <dimension ref="A1:T16"/>
  <sheetViews>
    <sheetView view="pageBreakPreview" zoomScaleNormal="100" zoomScaleSheetLayoutView="100" zoomScalePageLayoutView="70" workbookViewId="0"/>
  </sheetViews>
  <sheetFormatPr defaultColWidth="8" defaultRowHeight="15.75"/>
  <cols>
    <col min="1" max="1" width="17.5546875" style="207" customWidth="1"/>
    <col min="2" max="2" width="11.5546875" style="207" customWidth="1"/>
    <col min="3" max="4" width="29.109375" style="207" customWidth="1"/>
    <col min="5" max="5" width="13.33203125" style="207" customWidth="1"/>
    <col min="6" max="6" width="2.109375" style="207" customWidth="1"/>
    <col min="7" max="16384" width="8" style="207"/>
  </cols>
  <sheetData>
    <row r="1" spans="1:20" ht="42.75" customHeight="1">
      <c r="E1" s="22" t="str">
        <f>'1)日本側交流機関概要'!G1</f>
        <v>Ver.2401</v>
      </c>
    </row>
    <row r="2" spans="1:20" ht="29.25" customHeight="1">
      <c r="A2" s="643" t="s">
        <v>185</v>
      </c>
      <c r="B2" s="643"/>
      <c r="C2" s="643"/>
      <c r="D2" s="643"/>
      <c r="E2" s="643"/>
      <c r="G2" s="208"/>
    </row>
    <row r="3" spans="1:20" ht="30" customHeight="1">
      <c r="A3" s="209"/>
      <c r="B3" s="209"/>
      <c r="C3" s="209"/>
      <c r="D3" s="209"/>
      <c r="G3" s="210"/>
    </row>
    <row r="4" spans="1:20" ht="24" customHeight="1">
      <c r="A4" s="214" t="s">
        <v>241</v>
      </c>
      <c r="B4" s="215"/>
      <c r="C4" s="216"/>
      <c r="E4" s="212" t="s">
        <v>174</v>
      </c>
    </row>
    <row r="5" spans="1:20" ht="108" customHeight="1" thickBot="1">
      <c r="A5" s="646"/>
      <c r="B5" s="647"/>
      <c r="C5" s="213" t="s">
        <v>167</v>
      </c>
      <c r="D5" s="213" t="s">
        <v>228</v>
      </c>
      <c r="E5" s="213" t="s">
        <v>125</v>
      </c>
      <c r="L5" s="266"/>
      <c r="M5" s="266"/>
      <c r="N5" s="266"/>
      <c r="O5" s="266"/>
      <c r="P5" s="266"/>
      <c r="Q5" s="266"/>
      <c r="R5" s="266"/>
      <c r="S5" s="266"/>
    </row>
    <row r="6" spans="1:20" ht="57.75" customHeight="1" thickTop="1">
      <c r="A6" s="648" t="s">
        <v>126</v>
      </c>
      <c r="B6" s="649"/>
      <c r="C6" s="304">
        <f>+'様式10)-2（予算内訳・日本側交流機関）'!I11</f>
        <v>0</v>
      </c>
      <c r="D6" s="304">
        <f>+'様式10)-2（予算内訳・連携機関）'!I11</f>
        <v>0</v>
      </c>
      <c r="E6" s="305">
        <f t="shared" ref="E6:E12" si="0">SUM(C6:D6)</f>
        <v>0</v>
      </c>
      <c r="G6" s="214" t="s">
        <v>176</v>
      </c>
      <c r="L6" s="267"/>
      <c r="M6" s="267"/>
      <c r="N6" s="267"/>
      <c r="O6" s="267"/>
      <c r="P6" s="267"/>
      <c r="Q6" s="267"/>
      <c r="R6" s="267"/>
      <c r="S6" s="267"/>
      <c r="T6" s="267"/>
    </row>
    <row r="7" spans="1:20" ht="57.75" customHeight="1">
      <c r="A7" s="650" t="s">
        <v>130</v>
      </c>
      <c r="B7" s="651"/>
      <c r="C7" s="304">
        <f>+'様式10)-2（予算内訳・日本側交流機関）'!I12</f>
        <v>0</v>
      </c>
      <c r="D7" s="304">
        <f>+'様式10)-2（予算内訳・連携機関）'!I12</f>
        <v>0</v>
      </c>
      <c r="E7" s="305">
        <f t="shared" si="0"/>
        <v>0</v>
      </c>
      <c r="G7" s="214" t="s">
        <v>176</v>
      </c>
      <c r="L7" s="267"/>
      <c r="M7" s="267"/>
      <c r="N7" s="267"/>
      <c r="O7" s="267"/>
      <c r="P7" s="267"/>
      <c r="Q7" s="267"/>
      <c r="R7" s="267"/>
      <c r="S7" s="267"/>
      <c r="T7" s="267"/>
    </row>
    <row r="8" spans="1:20" ht="57.75" customHeight="1">
      <c r="A8" s="652" t="s">
        <v>127</v>
      </c>
      <c r="B8" s="653"/>
      <c r="C8" s="304">
        <f>+'様式10)-2（予算内訳・日本側交流機関）'!I13</f>
        <v>0</v>
      </c>
      <c r="D8" s="304">
        <f>+'様式10)-2（予算内訳・連携機関）'!I13</f>
        <v>0</v>
      </c>
      <c r="E8" s="305">
        <f t="shared" si="0"/>
        <v>0</v>
      </c>
      <c r="G8" s="214" t="s">
        <v>176</v>
      </c>
      <c r="L8" s="267"/>
      <c r="M8" s="267"/>
      <c r="N8" s="267"/>
      <c r="O8" s="267"/>
      <c r="P8" s="267"/>
      <c r="Q8" s="267"/>
      <c r="R8" s="267"/>
      <c r="S8" s="267"/>
      <c r="T8" s="267"/>
    </row>
    <row r="9" spans="1:20" ht="57.75" customHeight="1">
      <c r="A9" s="652" t="s">
        <v>128</v>
      </c>
      <c r="B9" s="653"/>
      <c r="C9" s="304">
        <f>+'様式10)-2（予算内訳・日本側交流機関）'!I14</f>
        <v>0</v>
      </c>
      <c r="D9" s="304">
        <f>+'様式10)-2（予算内訳・連携機関）'!I14</f>
        <v>0</v>
      </c>
      <c r="E9" s="305">
        <f t="shared" si="0"/>
        <v>0</v>
      </c>
      <c r="G9" s="214" t="s">
        <v>176</v>
      </c>
      <c r="L9" s="267"/>
      <c r="M9" s="267"/>
      <c r="N9" s="267"/>
      <c r="O9" s="267"/>
      <c r="P9" s="267"/>
      <c r="Q9" s="267"/>
      <c r="R9" s="267"/>
      <c r="S9" s="267"/>
      <c r="T9" s="267"/>
    </row>
    <row r="10" spans="1:20" ht="57.75" customHeight="1" thickBot="1">
      <c r="A10" s="654" t="s">
        <v>129</v>
      </c>
      <c r="B10" s="655"/>
      <c r="C10" s="306">
        <f>+'様式10)-2（予算内訳・日本側交流機関）'!I15</f>
        <v>0</v>
      </c>
      <c r="D10" s="306">
        <f>+'様式10)-2（予算内訳・連携機関）'!I15</f>
        <v>0</v>
      </c>
      <c r="E10" s="307">
        <f t="shared" si="0"/>
        <v>0</v>
      </c>
      <c r="G10" s="214" t="s">
        <v>176</v>
      </c>
      <c r="L10" s="267"/>
      <c r="M10" s="267"/>
      <c r="N10" s="267"/>
      <c r="O10" s="267"/>
      <c r="P10" s="267"/>
      <c r="Q10" s="267"/>
      <c r="R10" s="267"/>
      <c r="S10" s="267"/>
      <c r="T10" s="267"/>
    </row>
    <row r="11" spans="1:20" ht="57.75" customHeight="1" thickTop="1" thickBot="1">
      <c r="A11" s="656" t="s">
        <v>218</v>
      </c>
      <c r="B11" s="657"/>
      <c r="C11" s="308">
        <f>+'様式10)-2（予算内訳・日本側交流機関）'!I16</f>
        <v>0</v>
      </c>
      <c r="D11" s="308">
        <f>+'様式10)-2（予算内訳・連携機関）'!I16</f>
        <v>0</v>
      </c>
      <c r="E11" s="307">
        <f t="shared" si="0"/>
        <v>0</v>
      </c>
      <c r="G11" s="214" t="s">
        <v>176</v>
      </c>
      <c r="L11" s="267"/>
      <c r="M11" s="267"/>
      <c r="N11" s="267"/>
      <c r="O11" s="267"/>
      <c r="P11" s="267"/>
      <c r="Q11" s="267"/>
      <c r="R11" s="267"/>
      <c r="S11" s="267"/>
      <c r="T11" s="267"/>
    </row>
    <row r="12" spans="1:20" ht="57.75" customHeight="1" thickTop="1">
      <c r="A12" s="644" t="s">
        <v>93</v>
      </c>
      <c r="B12" s="645"/>
      <c r="C12" s="309">
        <f>+'様式10)-2（予算内訳・日本側交流機関）'!I18</f>
        <v>0</v>
      </c>
      <c r="D12" s="309">
        <f>+'様式10)-2（予算内訳・連携機関）'!I18</f>
        <v>0</v>
      </c>
      <c r="E12" s="309">
        <f t="shared" si="0"/>
        <v>0</v>
      </c>
      <c r="G12" s="214" t="s">
        <v>176</v>
      </c>
      <c r="L12" s="267"/>
      <c r="M12" s="267"/>
      <c r="N12" s="267"/>
      <c r="O12" s="267"/>
      <c r="P12" s="267"/>
      <c r="Q12" s="267"/>
      <c r="R12" s="267"/>
      <c r="S12" s="267"/>
      <c r="T12" s="267"/>
    </row>
    <row r="13" spans="1:20" ht="24" customHeight="1">
      <c r="A13" s="215" t="s">
        <v>242</v>
      </c>
      <c r="B13" s="215"/>
      <c r="C13" s="216"/>
      <c r="G13" s="210"/>
    </row>
    <row r="14" spans="1:20" ht="23.25" customHeight="1">
      <c r="A14" s="215" t="s">
        <v>190</v>
      </c>
      <c r="B14" s="217"/>
      <c r="C14" s="215"/>
      <c r="D14" s="215"/>
      <c r="E14" s="215"/>
      <c r="F14" s="212"/>
    </row>
    <row r="15" spans="1:20" ht="24" customHeight="1">
      <c r="A15" s="215" t="s">
        <v>175</v>
      </c>
      <c r="B15" s="215"/>
      <c r="C15" s="216"/>
    </row>
    <row r="16" spans="1:20" ht="9.75" customHeight="1">
      <c r="A16" s="215"/>
      <c r="B16" s="215"/>
      <c r="C16" s="216"/>
    </row>
  </sheetData>
  <sheetProtection deleteColumns="0" deleteRows="0"/>
  <mergeCells count="9">
    <mergeCell ref="A2:E2"/>
    <mergeCell ref="A12:B12"/>
    <mergeCell ref="A5:B5"/>
    <mergeCell ref="A6:B6"/>
    <mergeCell ref="A7:B7"/>
    <mergeCell ref="A8:B8"/>
    <mergeCell ref="A9:B9"/>
    <mergeCell ref="A10:B10"/>
    <mergeCell ref="A11:B11"/>
  </mergeCells>
  <phoneticPr fontId="8"/>
  <printOptions horizontalCentered="1"/>
  <pageMargins left="0.78740157480314965" right="0.78740157480314965" top="0.98425196850393704" bottom="0.98425196850393704" header="0.51181102362204722" footer="0.51181102362204722"/>
  <pageSetup paperSize="9" scale="57" orientation="portrait" r:id="rId1"/>
  <headerFooter alignWithMargins="0">
    <oddHeader>&amp;C&amp;F</oddHeader>
    <oddFooter>&amp;C
&amp;P/&amp;N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1)日本側交流機関概要</vt:lpstr>
      <vt:lpstr>２)連携機関概要 </vt:lpstr>
      <vt:lpstr>3)相手国側交流機関概要</vt:lpstr>
      <vt:lpstr>4)招へい参加者5)派遣参加者6)受入れ・派遣体制</vt:lpstr>
      <vt:lpstr>7)-1実施内容(全体概要）</vt:lpstr>
      <vt:lpstr>7)-2実施内容 (詳細)</vt:lpstr>
      <vt:lpstr>8)交流スケジュール</vt:lpstr>
      <vt:lpstr>9)参加者（招へい・派遣）リスト</vt:lpstr>
      <vt:lpstr>様式10)-1（予算・全体） </vt:lpstr>
      <vt:lpstr>様式10)-2（予算内訳・日本側交流機関）</vt:lpstr>
      <vt:lpstr>様式10)-2（予算内訳・連携機関）</vt:lpstr>
      <vt:lpstr>11)改訂履歴</vt:lpstr>
      <vt:lpstr>【記載例】様式10)-2</vt:lpstr>
      <vt:lpstr>'【記載例】様式10)-2'!Print_Area</vt:lpstr>
      <vt:lpstr>'1)日本側交流機関概要'!Print_Area</vt:lpstr>
      <vt:lpstr>'11)改訂履歴'!Print_Area</vt:lpstr>
      <vt:lpstr>'２)連携機関概要 '!Print_Area</vt:lpstr>
      <vt:lpstr>'3)相手国側交流機関概要'!Print_Area</vt:lpstr>
      <vt:lpstr>'4)招へい参加者5)派遣参加者6)受入れ・派遣体制'!Print_Area</vt:lpstr>
      <vt:lpstr>'7)-1実施内容(全体概要）'!Print_Area</vt:lpstr>
      <vt:lpstr>'7)-2実施内容 (詳細)'!Print_Area</vt:lpstr>
      <vt:lpstr>'8)交流スケジュール'!Print_Area</vt:lpstr>
      <vt:lpstr>'9)参加者（招へい・派遣）リスト'!Print_Area</vt:lpstr>
      <vt:lpstr>'様式10)-1（予算・全体） '!Print_Area</vt:lpstr>
      <vt:lpstr>'様式10)-2（予算内訳・日本側交流機関）'!Print_Area</vt:lpstr>
      <vt:lpstr>'様式10)-2（予算内訳・連携機関）'!Print_Area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2024-06-13T09:08:21Z</cp:lastPrinted>
  <dcterms:created xsi:type="dcterms:W3CDTF">2019-08-23T06:06:27Z</dcterms:created>
  <dcterms:modified xsi:type="dcterms:W3CDTF">2024-06-14T04:36:26Z</dcterms:modified>
  <cp:contentStatus/>
</cp:coreProperties>
</file>